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Z:\4. ВсОШ\2021-2022\Муниципальный этап\протоколы\"/>
    </mc:Choice>
  </mc:AlternateContent>
  <bookViews>
    <workbookView xWindow="0" yWindow="0" windowWidth="28800" windowHeight="11835" activeTab="4"/>
  </bookViews>
  <sheets>
    <sheet name="7 класс" sheetId="4" r:id="rId1"/>
    <sheet name="8 класс" sheetId="5" r:id="rId2"/>
    <sheet name="9 класс" sheetId="6" r:id="rId3"/>
    <sheet name="10 класс" sheetId="7" r:id="rId4"/>
    <sheet name="11 класс" sheetId="8" r:id="rId5"/>
  </sheets>
  <definedNames>
    <definedName name="_xlnm._FilterDatabase" localSheetId="3" hidden="1">'10 класс'!$A$5:$R$40</definedName>
    <definedName name="_xlnm._FilterDatabase" localSheetId="4" hidden="1">'11 класс'!$A$5:$Q$38</definedName>
    <definedName name="_xlnm._FilterDatabase" localSheetId="2" hidden="1">'9 класс'!$A$5:$Q$42</definedName>
  </definedNames>
  <calcPr calcId="152511"/>
</workbook>
</file>

<file path=xl/calcChain.xml><?xml version="1.0" encoding="utf-8"?>
<calcChain xmlns="http://schemas.openxmlformats.org/spreadsheetml/2006/main">
  <c r="L24" i="8" l="1"/>
  <c r="N24" i="8" s="1"/>
  <c r="L33" i="8"/>
  <c r="N33" i="8" s="1"/>
  <c r="L16" i="8"/>
  <c r="N16" i="8" s="1"/>
  <c r="L7" i="8"/>
  <c r="N7" i="8" s="1"/>
  <c r="L30" i="8"/>
  <c r="N30" i="8" s="1"/>
  <c r="L25" i="8"/>
  <c r="N25" i="8" s="1"/>
  <c r="L32" i="8"/>
  <c r="N32" i="8" s="1"/>
  <c r="L31" i="8"/>
  <c r="N31" i="8" s="1"/>
  <c r="L14" i="8"/>
  <c r="N14" i="8" s="1"/>
  <c r="L17" i="8"/>
  <c r="N17" i="8" s="1"/>
  <c r="L20" i="8"/>
  <c r="N20" i="8" s="1"/>
  <c r="L36" i="8"/>
  <c r="N36" i="8" s="1"/>
  <c r="L23" i="8"/>
  <c r="N23" i="8" s="1"/>
  <c r="L12" i="8"/>
  <c r="N12" i="8" s="1"/>
  <c r="L19" i="8"/>
  <c r="N19" i="8" s="1"/>
  <c r="L37" i="8"/>
  <c r="N37" i="8" s="1"/>
  <c r="L18" i="8"/>
  <c r="N18" i="8" s="1"/>
  <c r="L26" i="8"/>
  <c r="N26" i="8" s="1"/>
  <c r="L27" i="8"/>
  <c r="N27" i="8" s="1"/>
  <c r="L21" i="8"/>
  <c r="N21" i="8" s="1"/>
  <c r="L15" i="8"/>
  <c r="N15" i="8" s="1"/>
  <c r="L13" i="8"/>
  <c r="N13" i="8" s="1"/>
  <c r="L29" i="8"/>
  <c r="N29" i="8" s="1"/>
  <c r="L34" i="8"/>
  <c r="N34" i="8" s="1"/>
  <c r="L11" i="8"/>
  <c r="N11" i="8" s="1"/>
  <c r="L10" i="8"/>
  <c r="N10" i="8" s="1"/>
  <c r="L28" i="8"/>
  <c r="N28" i="8" s="1"/>
  <c r="L35" i="8"/>
  <c r="N35" i="8" s="1"/>
  <c r="L9" i="8"/>
  <c r="N9" i="8" s="1"/>
  <c r="L38" i="8"/>
  <c r="N38" i="8" s="1"/>
  <c r="L22" i="8"/>
  <c r="N22" i="8" s="1"/>
  <c r="L8" i="8"/>
  <c r="N8" i="8" s="1"/>
  <c r="L21" i="7"/>
  <c r="L16" i="7"/>
  <c r="N16" i="7" s="1"/>
  <c r="L8" i="7"/>
  <c r="N8" i="7" s="1"/>
  <c r="L20" i="7"/>
  <c r="N20" i="7" s="1"/>
  <c r="L31" i="7"/>
  <c r="N31" i="7" s="1"/>
  <c r="L24" i="7"/>
  <c r="N24" i="7" s="1"/>
  <c r="L32" i="7"/>
  <c r="N32" i="7" s="1"/>
  <c r="L15" i="7"/>
  <c r="N15" i="7" s="1"/>
  <c r="L27" i="7"/>
  <c r="N27" i="7" s="1"/>
  <c r="L11" i="7"/>
  <c r="N11" i="7" s="1"/>
  <c r="L10" i="7"/>
  <c r="N10" i="7" s="1"/>
  <c r="L17" i="7"/>
  <c r="N17" i="7" s="1"/>
  <c r="N21" i="7"/>
  <c r="L12" i="7"/>
  <c r="N12" i="7" s="1"/>
  <c r="L13" i="7"/>
  <c r="N13" i="7" s="1"/>
  <c r="L18" i="7"/>
  <c r="N18" i="7" s="1"/>
  <c r="L7" i="7"/>
  <c r="N7" i="7" s="1"/>
  <c r="L22" i="7"/>
  <c r="N22" i="7" s="1"/>
  <c r="L29" i="7"/>
  <c r="N29" i="7" s="1"/>
  <c r="L30" i="7"/>
  <c r="N30" i="7" s="1"/>
  <c r="L23" i="7"/>
  <c r="N23" i="7" s="1"/>
  <c r="L25" i="7"/>
  <c r="N25" i="7" s="1"/>
  <c r="L19" i="7"/>
  <c r="N19" i="7" s="1"/>
  <c r="L26" i="7"/>
  <c r="N26" i="7" s="1"/>
  <c r="L28" i="7"/>
  <c r="N28" i="7" s="1"/>
  <c r="L33" i="7"/>
  <c r="N33" i="7" s="1"/>
  <c r="L34" i="7"/>
  <c r="N34" i="7" s="1"/>
  <c r="L35" i="7"/>
  <c r="N35" i="7" s="1"/>
  <c r="L36" i="7"/>
  <c r="N36" i="7" s="1"/>
  <c r="L37" i="7"/>
  <c r="N37" i="7" s="1"/>
  <c r="L38" i="7"/>
  <c r="N38" i="7" s="1"/>
  <c r="L39" i="7"/>
  <c r="N39" i="7" s="1"/>
  <c r="L40" i="7"/>
  <c r="N40" i="7" s="1"/>
  <c r="L9" i="7"/>
  <c r="N9" i="7" s="1"/>
  <c r="L14" i="7"/>
  <c r="N14" i="7" s="1"/>
  <c r="L27" i="6"/>
  <c r="N27" i="6" s="1"/>
  <c r="L23" i="6"/>
  <c r="N23" i="6" s="1"/>
  <c r="L10" i="6"/>
  <c r="N10" i="6" s="1"/>
  <c r="L17" i="6"/>
  <c r="N17" i="6" s="1"/>
  <c r="L24" i="6"/>
  <c r="N24" i="6" s="1"/>
  <c r="L25" i="6"/>
  <c r="N25" i="6" s="1"/>
  <c r="L11" i="6"/>
  <c r="N11" i="6" s="1"/>
  <c r="L12" i="6"/>
  <c r="N12" i="6" s="1"/>
  <c r="L34" i="6"/>
  <c r="N34" i="6" s="1"/>
  <c r="L30" i="6"/>
  <c r="N30" i="6" s="1"/>
  <c r="L40" i="6"/>
  <c r="N40" i="6" s="1"/>
  <c r="L31" i="6"/>
  <c r="N31" i="6" s="1"/>
  <c r="L13" i="6"/>
  <c r="N13" i="6" s="1"/>
  <c r="L15" i="6"/>
  <c r="N15" i="6" s="1"/>
  <c r="L14" i="6"/>
  <c r="N14" i="6" s="1"/>
  <c r="L36" i="6"/>
  <c r="N36" i="6" s="1"/>
  <c r="L32" i="6"/>
  <c r="N32" i="6" s="1"/>
  <c r="L33" i="6"/>
  <c r="N33" i="6" s="1"/>
  <c r="L28" i="6"/>
  <c r="N28" i="6" s="1"/>
  <c r="L41" i="6"/>
  <c r="N41" i="6" s="1"/>
  <c r="L7" i="6"/>
  <c r="N7" i="6" s="1"/>
  <c r="L16" i="6"/>
  <c r="N16" i="6" s="1"/>
  <c r="L9" i="6"/>
  <c r="N9" i="6" s="1"/>
  <c r="L8" i="6"/>
  <c r="N8" i="6" s="1"/>
  <c r="L22" i="6"/>
  <c r="N22" i="6" s="1"/>
  <c r="L29" i="6"/>
  <c r="N29" i="6" s="1"/>
  <c r="L18" i="6"/>
  <c r="N18" i="6" s="1"/>
  <c r="L39" i="6"/>
  <c r="N39" i="6" s="1"/>
  <c r="L19" i="6"/>
  <c r="N19" i="6" s="1"/>
  <c r="L35" i="6"/>
  <c r="N35" i="6" s="1"/>
  <c r="L38" i="6"/>
  <c r="N38" i="6" s="1"/>
  <c r="L26" i="6"/>
  <c r="N26" i="6" s="1"/>
  <c r="L20" i="6"/>
  <c r="N20" i="6" s="1"/>
  <c r="L21" i="6"/>
  <c r="N21" i="6" s="1"/>
  <c r="L42" i="6"/>
  <c r="N42" i="6" s="1"/>
  <c r="L43" i="6"/>
  <c r="N43" i="6" s="1"/>
  <c r="L37" i="6"/>
  <c r="N37" i="6" s="1"/>
  <c r="N35" i="5"/>
  <c r="L36" i="5"/>
  <c r="N36" i="5" s="1"/>
  <c r="L8" i="5"/>
  <c r="N8" i="5" s="1"/>
  <c r="L26" i="5"/>
  <c r="N26" i="5" s="1"/>
  <c r="L30" i="5"/>
  <c r="N30" i="5" s="1"/>
  <c r="L25" i="5"/>
  <c r="N25" i="5" s="1"/>
  <c r="L37" i="5"/>
  <c r="N37" i="5" s="1"/>
  <c r="L39" i="5"/>
  <c r="N39" i="5" s="1"/>
  <c r="L28" i="5"/>
  <c r="N28" i="5" s="1"/>
  <c r="L7" i="5"/>
  <c r="N7" i="5" s="1"/>
  <c r="L22" i="5"/>
  <c r="N22" i="5" s="1"/>
  <c r="L18" i="5"/>
  <c r="N18" i="5" s="1"/>
  <c r="L12" i="5"/>
  <c r="N12" i="5" s="1"/>
  <c r="L35" i="5"/>
  <c r="L15" i="5"/>
  <c r="N15" i="5" s="1"/>
  <c r="L16" i="5"/>
  <c r="N16" i="5" s="1"/>
  <c r="L21" i="5"/>
  <c r="N21" i="5" s="1"/>
  <c r="L20" i="5"/>
  <c r="N20" i="5" s="1"/>
  <c r="L17" i="5"/>
  <c r="N17" i="5" s="1"/>
  <c r="L9" i="5"/>
  <c r="N9" i="5" s="1"/>
  <c r="L10" i="5"/>
  <c r="N10" i="5" s="1"/>
  <c r="L11" i="5"/>
  <c r="N11" i="5" s="1"/>
  <c r="L23" i="5"/>
  <c r="N23" i="5" s="1"/>
  <c r="L24" i="5"/>
  <c r="N24" i="5" s="1"/>
  <c r="L27" i="5"/>
  <c r="N27" i="5" s="1"/>
  <c r="L31" i="5"/>
  <c r="N31" i="5" s="1"/>
  <c r="L19" i="5"/>
  <c r="N19" i="5" s="1"/>
  <c r="L38" i="5"/>
  <c r="N38" i="5" s="1"/>
  <c r="L29" i="5"/>
  <c r="N29" i="5" s="1"/>
  <c r="L32" i="5"/>
  <c r="N32" i="5" s="1"/>
  <c r="L33" i="5"/>
  <c r="N33" i="5" s="1"/>
  <c r="L13" i="5"/>
  <c r="N13" i="5" s="1"/>
  <c r="L14" i="5"/>
  <c r="N14" i="5" s="1"/>
  <c r="L40" i="5"/>
  <c r="L41" i="5"/>
  <c r="L42" i="5"/>
  <c r="L43" i="5"/>
  <c r="L44" i="5"/>
  <c r="L34" i="5"/>
  <c r="N34" i="5" s="1"/>
  <c r="L44" i="4"/>
  <c r="N44" i="4" s="1"/>
  <c r="L45" i="4"/>
  <c r="N45" i="4" s="1"/>
  <c r="L8" i="4"/>
  <c r="N8" i="4" s="1"/>
  <c r="L21" i="4"/>
  <c r="N21" i="4" s="1"/>
  <c r="L22" i="4"/>
  <c r="N22" i="4" s="1"/>
  <c r="L13" i="4"/>
  <c r="N13" i="4" s="1"/>
  <c r="L19" i="4"/>
  <c r="N19" i="4" s="1"/>
  <c r="L26" i="4"/>
  <c r="N26" i="4" s="1"/>
  <c r="L37" i="4"/>
  <c r="N37" i="4" s="1"/>
  <c r="L10" i="4"/>
  <c r="N10" i="4" s="1"/>
  <c r="L16" i="4"/>
  <c r="N16" i="4" s="1"/>
  <c r="L14" i="4"/>
  <c r="N14" i="4" s="1"/>
  <c r="L18" i="4"/>
  <c r="N18" i="4" s="1"/>
  <c r="L11" i="4"/>
  <c r="N11" i="4" s="1"/>
  <c r="L7" i="4"/>
  <c r="N7" i="4" s="1"/>
  <c r="L9" i="4"/>
  <c r="N9" i="4" s="1"/>
  <c r="L27" i="4"/>
  <c r="N27" i="4" s="1"/>
  <c r="L39" i="4"/>
  <c r="N39" i="4" s="1"/>
  <c r="L23" i="4"/>
  <c r="N23" i="4" s="1"/>
  <c r="L15" i="4"/>
  <c r="N15" i="4" s="1"/>
  <c r="L24" i="4"/>
  <c r="N24" i="4" s="1"/>
  <c r="L28" i="4"/>
  <c r="N28" i="4" s="1"/>
  <c r="L29" i="4"/>
  <c r="N29" i="4" s="1"/>
  <c r="L17" i="4"/>
  <c r="N17" i="4" s="1"/>
  <c r="L30" i="4"/>
  <c r="N30" i="4" s="1"/>
  <c r="L20" i="4"/>
  <c r="N20" i="4" s="1"/>
  <c r="L34" i="4"/>
  <c r="N34" i="4" s="1"/>
  <c r="L38" i="4"/>
  <c r="N38" i="4" s="1"/>
  <c r="L35" i="4"/>
  <c r="N35" i="4" s="1"/>
  <c r="L31" i="4"/>
  <c r="N31" i="4" s="1"/>
  <c r="L36" i="4"/>
  <c r="N36" i="4" s="1"/>
  <c r="L32" i="4"/>
  <c r="N32" i="4" s="1"/>
  <c r="L25" i="4"/>
  <c r="N25" i="4" s="1"/>
  <c r="L33" i="4"/>
  <c r="N33" i="4" s="1"/>
  <c r="L40" i="4"/>
  <c r="N40" i="4" s="1"/>
  <c r="L41" i="4"/>
  <c r="N41" i="4" s="1"/>
  <c r="L42" i="4"/>
  <c r="N42" i="4" s="1"/>
  <c r="L43" i="4"/>
  <c r="N43" i="4" s="1"/>
  <c r="L12" i="4"/>
  <c r="N12" i="4" s="1"/>
</calcChain>
</file>

<file path=xl/sharedStrings.xml><?xml version="1.0" encoding="utf-8"?>
<sst xmlns="http://schemas.openxmlformats.org/spreadsheetml/2006/main" count="936" uniqueCount="354">
  <si>
    <t>№ п/п</t>
  </si>
  <si>
    <t>Ф.И.О. участника (полностью)</t>
  </si>
  <si>
    <t>Шифр (не заполнять)</t>
  </si>
  <si>
    <t>Образовательное учреждение</t>
  </si>
  <si>
    <t>Класс</t>
  </si>
  <si>
    <t>Ф.И.О. учителя (полностью)</t>
  </si>
  <si>
    <t>Сумма баллов</t>
  </si>
  <si>
    <t>Апелляция</t>
  </si>
  <si>
    <t>Итого</t>
  </si>
  <si>
    <t>Рейтинг</t>
  </si>
  <si>
    <t>Статус</t>
  </si>
  <si>
    <t>МОУ "СОШ №1"</t>
  </si>
  <si>
    <t>МОУ "СОШ №2"</t>
  </si>
  <si>
    <t>Соловьева Татьяна Михайловна</t>
  </si>
  <si>
    <t>МОУ "СОШ №4"</t>
  </si>
  <si>
    <t>МОУ "СОШ №5"</t>
  </si>
  <si>
    <t>Вязкова Ольга Витальевна</t>
  </si>
  <si>
    <t>Гимназия 8</t>
  </si>
  <si>
    <t>МОУ "СОШ №9"</t>
  </si>
  <si>
    <t>Жилкина Инна Викторовна</t>
  </si>
  <si>
    <t>МОУ "СОШ №12 им. В.Ф. Суханова"</t>
  </si>
  <si>
    <t>Краснова Елена Вадимовна</t>
  </si>
  <si>
    <t>МОУ "СОШ им. Ю.А. Гагарина "</t>
  </si>
  <si>
    <t>Мищенко Ирина Николаевна</t>
  </si>
  <si>
    <t>Образовательный центр</t>
  </si>
  <si>
    <t>Газданова Валентина Владимировна</t>
  </si>
  <si>
    <t>МОУ "СОШ №18 им. А.А. Мыльникова"</t>
  </si>
  <si>
    <t>МОУ "СОШ №19"</t>
  </si>
  <si>
    <t>Карташова Анна Александровна</t>
  </si>
  <si>
    <t>МОУ "СОШ №24"</t>
  </si>
  <si>
    <t>Моисеева Татьяна Владимировна</t>
  </si>
  <si>
    <t>МОУ "ООШ №26"</t>
  </si>
  <si>
    <t>МОУ "СОШ №29"</t>
  </si>
  <si>
    <t>Струговщикова Ольга Николаевна</t>
  </si>
  <si>
    <t>МОУ "СОШ №30 им. П.М. Коваленко"</t>
  </si>
  <si>
    <t>Тимошина Наталья Фёдоровна</t>
  </si>
  <si>
    <t>МОУ "СОШ №32"</t>
  </si>
  <si>
    <t>Кривошапко Ольга Васильевна</t>
  </si>
  <si>
    <t>МОУ "СОШ №33"</t>
  </si>
  <si>
    <t>МОУ "СОШ "Патриот" с кадетскими классами"</t>
  </si>
  <si>
    <t>Новинкина Светлана Габдулловна</t>
  </si>
  <si>
    <t>МОУ "МЭЛ им. Шнитке А.Г."</t>
  </si>
  <si>
    <t>Нечаева Анна Васильевна</t>
  </si>
  <si>
    <t>МОУ "СОШ с. Заветное"</t>
  </si>
  <si>
    <t>Буланова Светлана Петровна</t>
  </si>
  <si>
    <t>МОУ "СОШ с. Квасниковка"</t>
  </si>
  <si>
    <t>Ермохина Людмила Анатольевна</t>
  </si>
  <si>
    <t>МОУ "СОШ п. Новопушкинское"</t>
  </si>
  <si>
    <t>Юшенова Лариса Николаевна</t>
  </si>
  <si>
    <t>МОУ "СОШ п. им. К. Маркса"</t>
  </si>
  <si>
    <t>Постнова Ольга Вениаминовна</t>
  </si>
  <si>
    <t>МОУ "СОШ п. Пробуждение"</t>
  </si>
  <si>
    <t>Россинская Людмила Александровна</t>
  </si>
  <si>
    <t>МОУ "СОШ с. Узморье"</t>
  </si>
  <si>
    <t>Кудзоева Галина Борисовна</t>
  </si>
  <si>
    <t>МОУ "СОШ с. Широкополье"</t>
  </si>
  <si>
    <t>МОУ "СОШ с. Шумейка имени М.П. Дергилева"</t>
  </si>
  <si>
    <t>Кальжанова Айгуль Дисимбаевна</t>
  </si>
  <si>
    <t>Потемкина Ольга Васильевна</t>
  </si>
  <si>
    <t>МОУ "СОШ № 30 им. П.М. Коваленко"</t>
  </si>
  <si>
    <t>Сатаева Адиля Александровна</t>
  </si>
  <si>
    <t>Камилова Ольга Александровна</t>
  </si>
  <si>
    <t>Кабанина Юлия Сергеевна</t>
  </si>
  <si>
    <t>Чермашенцева Анжела Сергеевна</t>
  </si>
  <si>
    <t>Сибряева Надежда Васильевна</t>
  </si>
  <si>
    <t>МОУ "СОШ № 33"</t>
  </si>
  <si>
    <t>Грязева Юлия Алексеевна</t>
  </si>
  <si>
    <t>Шатило Анастасия Денисовна</t>
  </si>
  <si>
    <t>Баранова Оксана Анатольевна</t>
  </si>
  <si>
    <t>Дубовицкий Богдан Олегович</t>
  </si>
  <si>
    <t>Вардугина Виктория Анатольевна</t>
  </si>
  <si>
    <t>Кадников Максим Викторович</t>
  </si>
  <si>
    <t>МАОУ "СОШ №7"</t>
  </si>
  <si>
    <t>Харитонова Наталия Александровна</t>
  </si>
  <si>
    <t xml:space="preserve">Хлопкова Анастасия Витальевна </t>
  </si>
  <si>
    <t>Беднова Кристина Георгиевна</t>
  </si>
  <si>
    <t xml:space="preserve">Тараненко Ярослав Андреевич </t>
  </si>
  <si>
    <t>Василькин Артём Дмитриевич</t>
  </si>
  <si>
    <t>Асмолова Вероника Игоревна</t>
  </si>
  <si>
    <t>Радионова Анастасия Максимовна</t>
  </si>
  <si>
    <t>Ильев Дмитрий Николаевич</t>
  </si>
  <si>
    <t>Лужин Арсений Александрович</t>
  </si>
  <si>
    <t>Васильев Даниил Александрович</t>
  </si>
  <si>
    <t>Ермишина  Галина Георгиевна</t>
  </si>
  <si>
    <t>Лычева Вероника Сергеевна</t>
  </si>
  <si>
    <t>Пащенко Артем Николаевич</t>
  </si>
  <si>
    <t>Рыбников Владислав Валерьевич</t>
  </si>
  <si>
    <t>Тахтарова Зяйтюна Абдулкадировна</t>
  </si>
  <si>
    <t>Белов Роман Евгеньевич</t>
  </si>
  <si>
    <t>Павлюкова Дарья Вячеславовна</t>
  </si>
  <si>
    <t>Власова Татьяна Станиславовна</t>
  </si>
  <si>
    <t xml:space="preserve">Антонова Виктория Владимировна </t>
  </si>
  <si>
    <t>Иванова МаргаритаСергеевна</t>
  </si>
  <si>
    <t>Лещенко Василий Павлович</t>
  </si>
  <si>
    <t>Языкова Светлана Александровна</t>
  </si>
  <si>
    <t>Слепов Матвей Михайлович</t>
  </si>
  <si>
    <t>Учаева Наталья Александровна</t>
  </si>
  <si>
    <t>Зубова Дарья Владимировна</t>
  </si>
  <si>
    <t>Касьянов Семен Денисович</t>
  </si>
  <si>
    <t>Исмаилов Данат Куанышевич</t>
  </si>
  <si>
    <t>Нургалиев Дамир Мусагалиевич</t>
  </si>
  <si>
    <t>Сальникова Алекса Александровна</t>
  </si>
  <si>
    <t>Хазова Мария Сергеевна</t>
  </si>
  <si>
    <t>Геворкова Юлия Дмитриевна</t>
  </si>
  <si>
    <t>МОУ"СОШ № 24"</t>
  </si>
  <si>
    <t>Малыхин Дмитрий</t>
  </si>
  <si>
    <t>Венедиктов Игорь Дмитриевич</t>
  </si>
  <si>
    <t>Чиркова Анна Павловна</t>
  </si>
  <si>
    <t>Вертипорогов Иван Владимирович</t>
  </si>
  <si>
    <t>Игнатьев Ярослав Владимирович</t>
  </si>
  <si>
    <t>Ширяев Сергей Романович</t>
  </si>
  <si>
    <t>Сибряева Надежда Василевна</t>
  </si>
  <si>
    <t>Карягина София Александровна</t>
  </si>
  <si>
    <t>Прокопец Софья Сергеевна</t>
  </si>
  <si>
    <t>МОУ "СОШ " Патриот" с кадетским  классами им. Ю.М. Дейнеко"</t>
  </si>
  <si>
    <t>Кузнецов Павел Сергеевич</t>
  </si>
  <si>
    <t>МОУ " СОШ с. Красный Яр"</t>
  </si>
  <si>
    <t>Сторчак Вадим Артемович</t>
  </si>
  <si>
    <t>Осипова Виктория Владимировна</t>
  </si>
  <si>
    <t>Гуляев Артем Дмитриевич</t>
  </si>
  <si>
    <t>Волкова Алена Александровна</t>
  </si>
  <si>
    <t>Гордиенко Алина Алексеевна</t>
  </si>
  <si>
    <t>Шевченко Татьяна Петровна</t>
  </si>
  <si>
    <t>Мешкова Александра Андреевна</t>
  </si>
  <si>
    <t>Панченко Виктория Владимировна</t>
  </si>
  <si>
    <t>Орлов Захар Денисович</t>
  </si>
  <si>
    <t>Бугетаев Артур Асильбекович</t>
  </si>
  <si>
    <t>Киселев Владислав Сергеевич</t>
  </si>
  <si>
    <t>Дмитриченко Дмитрий Александрович</t>
  </si>
  <si>
    <t>Гачко Елизавета Вадимовна</t>
  </si>
  <si>
    <t>Головчанская Наталия Евгеньевна</t>
  </si>
  <si>
    <t>Дюсенова Дарина Маратовна</t>
  </si>
  <si>
    <t>Капустина АнгелинаВячеславовна</t>
  </si>
  <si>
    <t>Галяутдинова Ирина Александровна</t>
  </si>
  <si>
    <t>Латышева Мария Вячеславовна</t>
  </si>
  <si>
    <t>Жулидова Анастасия Михайловна</t>
  </si>
  <si>
    <t>Ряхин Дмитрий Олегович</t>
  </si>
  <si>
    <t>Исупова Карина Евгеньевна</t>
  </si>
  <si>
    <t>Осипов Владислав Дмитриевич</t>
  </si>
  <si>
    <t>Юнусова Лилия Руслановна</t>
  </si>
  <si>
    <t>Омета Елена Александровна</t>
  </si>
  <si>
    <t>Любушкина Софья Дмитриевна</t>
  </si>
  <si>
    <t>Бобрышева Марина Алексеевна</t>
  </si>
  <si>
    <t>Журик Анастасия Викторовна</t>
  </si>
  <si>
    <t>Коржакова Ульяна Викторовна</t>
  </si>
  <si>
    <t>Моршнева Милана Константиновна</t>
  </si>
  <si>
    <t>Бурмистрова Виктория Олеговна</t>
  </si>
  <si>
    <t>Сухоруков  Максим Владимирович</t>
  </si>
  <si>
    <t>Шахова Ксения Александровна</t>
  </si>
  <si>
    <t>Файзулина Алина Андреевна</t>
  </si>
  <si>
    <t>Улыбина Валерия Вениаминовна</t>
  </si>
  <si>
    <t>Актау Сабир Медесович</t>
  </si>
  <si>
    <t xml:space="preserve">Шарапов Кирилл Алексеевич </t>
  </si>
  <si>
    <t>Абдулкадырова Карина Андреевна</t>
  </si>
  <si>
    <t>Капицына Ника Юрьевна</t>
  </si>
  <si>
    <t>Волкова Софья Алексеевна</t>
  </si>
  <si>
    <t>Конина Елизавета Васильевна</t>
  </si>
  <si>
    <t>Кудасов Андрей Дмитриевич</t>
  </si>
  <si>
    <t>Морозова Ирина Романовна</t>
  </si>
  <si>
    <t>Шведова Елизавета Олеговна</t>
  </si>
  <si>
    <t>Малышев Дмитрий Вячеславович</t>
  </si>
  <si>
    <t>Васин Кирилл Алексеевич</t>
  </si>
  <si>
    <t>Тулемесова Альбина Аскаровна</t>
  </si>
  <si>
    <t>Машевская Дарья Сергеевна</t>
  </si>
  <si>
    <t>Беднова Анастасия Георгиевна</t>
  </si>
  <si>
    <t>Смольянинова Ксения Юрьевна</t>
  </si>
  <si>
    <t>Тикунова Софья Игоревна</t>
  </si>
  <si>
    <t>Аксенова Злата Анатольевна</t>
  </si>
  <si>
    <t>Кириллова Екатерина Дмитриевна</t>
  </si>
  <si>
    <t>Еремеева Анастасия Ивановна</t>
  </si>
  <si>
    <t>Кулагин Дмитрий Евгеньевич</t>
  </si>
  <si>
    <t>Леталин Андрей Юрьевич</t>
  </si>
  <si>
    <t>Корчагина Анна Павловна</t>
  </si>
  <si>
    <t>Сергеева Вероника Алексеевна</t>
  </si>
  <si>
    <t>Дубовицкая Алина Дмитриевна</t>
  </si>
  <si>
    <t>Власов Данил Дмитриевич</t>
  </si>
  <si>
    <t>Миллер Артем Евгеньевич</t>
  </si>
  <si>
    <t>Сухова Алина Алексеевна</t>
  </si>
  <si>
    <t>Мурашова Ксения Денисовна</t>
  </si>
  <si>
    <t>Слаутенко Ангелина Владимировна</t>
  </si>
  <si>
    <t>Морозова Вероника Дмитриевна</t>
  </si>
  <si>
    <t>Мартыненко Иван Алексеевич</t>
  </si>
  <si>
    <t>Капанадзе Виктория Витальевна</t>
  </si>
  <si>
    <t>Чурчук Иван Валерьевич</t>
  </si>
  <si>
    <t>Кошелева Екатерина Дмитриевна</t>
  </si>
  <si>
    <t>Сердобинцева Виктория Алексеевна</t>
  </si>
  <si>
    <t>Асимова Камила Казбековна</t>
  </si>
  <si>
    <t xml:space="preserve">Дюдюкина Диана Петровна </t>
  </si>
  <si>
    <t xml:space="preserve">Кольченко Арина Юрьевна </t>
  </si>
  <si>
    <t xml:space="preserve">Мусинова Анастасия Ербулатовна </t>
  </si>
  <si>
    <t>Бондаренко Вероника Александровна</t>
  </si>
  <si>
    <t>Тугова Дарья Сергеевна</t>
  </si>
  <si>
    <t>Шихалеев Шахбан Шамхалович</t>
  </si>
  <si>
    <t>Лаврентьев Дмитрий Дмитриевич</t>
  </si>
  <si>
    <t>Кароченская Яна Станиславовна</t>
  </si>
  <si>
    <t>Биндяк Полины Алексеевна</t>
  </si>
  <si>
    <t>Калядина Арина Ивановна</t>
  </si>
  <si>
    <t>Кулакова Виктория Олеговна</t>
  </si>
  <si>
    <t>Козорез Оксана Алексеевна</t>
  </si>
  <si>
    <t>Юдаев Вячеслав Романович</t>
  </si>
  <si>
    <t>Зуйкина Александра Олеговна</t>
  </si>
  <si>
    <t>Четина Мария Романовна</t>
  </si>
  <si>
    <t>Зинаков Алексей Алексеевич</t>
  </si>
  <si>
    <t>Журавлёва Марина Алексеевна</t>
  </si>
  <si>
    <t>Малышникова Виктория Александровна</t>
  </si>
  <si>
    <t>Гавриличева Татьяна Петровна</t>
  </si>
  <si>
    <t>Корниенко Виктор Андреевич</t>
  </si>
  <si>
    <t>Калугина Ангелина Дмитриевна</t>
  </si>
  <si>
    <t>Каптюшина Юлия Александровна</t>
  </si>
  <si>
    <t>Дубатовка Вадим Юрьевич</t>
  </si>
  <si>
    <t>Исаков Исак Мехманович</t>
  </si>
  <si>
    <t>Петросян Светлана Мгеровна</t>
  </si>
  <si>
    <t>Нестерова Анна Сергеевна</t>
  </si>
  <si>
    <t>Ульянова Елизавета Артемовна</t>
  </si>
  <si>
    <t>Сорокина Дарья Алексеевна</t>
  </si>
  <si>
    <t>Волков Тимофей Михайлович</t>
  </si>
  <si>
    <t>Домникова Галина Витальевна</t>
  </si>
  <si>
    <t>Емельянов Евгений Николаевич</t>
  </si>
  <si>
    <t>Рамалданова Асият Анваровна</t>
  </si>
  <si>
    <t>Мордовина Татьяна Васильевна</t>
  </si>
  <si>
    <t>Парусенко Никита Алексеевич</t>
  </si>
  <si>
    <t>Сорокин Александр Сергеевич</t>
  </si>
  <si>
    <t>Засурин Данил Антонович</t>
  </si>
  <si>
    <t>Литвинова Арина Павловна</t>
  </si>
  <si>
    <t>Плаксина Ксения Романовна</t>
  </si>
  <si>
    <t>Чебакова Анна Дмитриевна</t>
  </si>
  <si>
    <t>Елисеева Виктория Андреевна</t>
  </si>
  <si>
    <t>Бахтиев Булат Олегович</t>
  </si>
  <si>
    <t>Усс Ангелина Константиновна</t>
  </si>
  <si>
    <t>Щербинина Екатерина Юрьевна</t>
  </si>
  <si>
    <t>Толмачёва Полина Ивановна</t>
  </si>
  <si>
    <t>Гаджиева Амина Абдулгапуровна</t>
  </si>
  <si>
    <t>Марченко Татьяна Владимировна</t>
  </si>
  <si>
    <t>Тюлюкина Алина Алексеевна</t>
  </si>
  <si>
    <t>Туралиева Айжана Кикбаевна</t>
  </si>
  <si>
    <t>Соколова Елизавета Вадимовна</t>
  </si>
  <si>
    <t>Гильдебрант Данил Андреевич</t>
  </si>
  <si>
    <t>Мачильский Даниил Ильич</t>
  </si>
  <si>
    <t>Тарасов Илья Олегович</t>
  </si>
  <si>
    <t>Купцов Илья Денисович</t>
  </si>
  <si>
    <t>Гаврилин Виктор Валерьевич</t>
  </si>
  <si>
    <t>Белоусова Дарья Алексеевна</t>
  </si>
  <si>
    <t>Наири Леонид Сержевич</t>
  </si>
  <si>
    <t>Фадеева Елизавета Олеговна</t>
  </si>
  <si>
    <t>Нефедова Татьяна Юревна</t>
  </si>
  <si>
    <t>Тазаткина Ирина Михайловна</t>
  </si>
  <si>
    <t>Попова Снежана Виталььевна</t>
  </si>
  <si>
    <t>Куриляк Дарья васильевна</t>
  </si>
  <si>
    <t>Акимова Вероника Сергеевна</t>
  </si>
  <si>
    <t>Губич Юлия Павловна</t>
  </si>
  <si>
    <t>Жесткова Анастасия Андреевна</t>
  </si>
  <si>
    <t>Долженко Вячеслав Сергеевич</t>
  </si>
  <si>
    <t>Маева Анастасия Руслановна</t>
  </si>
  <si>
    <t>Павленко Валерия Павловна</t>
  </si>
  <si>
    <t>Щур Анна Павловна</t>
  </si>
  <si>
    <t xml:space="preserve">победитель </t>
  </si>
  <si>
    <t xml:space="preserve">участник муниципального этапа </t>
  </si>
  <si>
    <t>ПРОТОКОЛ</t>
  </si>
  <si>
    <t>7 класс</t>
  </si>
  <si>
    <t>призер</t>
  </si>
  <si>
    <t>7 класс биология</t>
  </si>
  <si>
    <t>участник муниципального этапа</t>
  </si>
  <si>
    <t>Дубинина Александра Романовна</t>
  </si>
  <si>
    <t>победитель</t>
  </si>
  <si>
    <t>8 класс биология</t>
  </si>
  <si>
    <t>8 класс</t>
  </si>
  <si>
    <t>9 класс</t>
  </si>
  <si>
    <t>9 класс биология</t>
  </si>
  <si>
    <t>10 класс биология</t>
  </si>
  <si>
    <t>10 класс</t>
  </si>
  <si>
    <t>11 класс</t>
  </si>
  <si>
    <t>11 класс биология</t>
  </si>
  <si>
    <t>Ефремова Татьяна Константиновна</t>
  </si>
  <si>
    <t>Кропотова Дарья Андреевна</t>
  </si>
  <si>
    <t>Краснова Е.В.</t>
  </si>
  <si>
    <t>Гришина Елизавета Владимировна</t>
  </si>
  <si>
    <t>Ефименко Алиса Геннадьевна</t>
  </si>
  <si>
    <t>Щербакова Виктория Валерьевна</t>
  </si>
  <si>
    <t>Аринеева Ангелина Ашангалиевна</t>
  </si>
  <si>
    <t>Емельянов Арсений Антонович</t>
  </si>
  <si>
    <t>Тущев Глеб Олегович</t>
  </si>
  <si>
    <t>МОУ "МСОШ №1"</t>
  </si>
  <si>
    <t>Асербекова Рауза Жумаситовна</t>
  </si>
  <si>
    <t>1 (15 б)</t>
  </si>
  <si>
    <t>2 (10б)</t>
  </si>
  <si>
    <t>3 (5 б)</t>
  </si>
  <si>
    <t>4 (2,5 б)</t>
  </si>
  <si>
    <t>32,5 б</t>
  </si>
  <si>
    <t>32 участника</t>
  </si>
  <si>
    <t>50% ответов -16,25 баллов</t>
  </si>
  <si>
    <t>75% ответов - 24,4 балла</t>
  </si>
  <si>
    <t>2 (10 б)</t>
  </si>
  <si>
    <t xml:space="preserve">4 (5 б) </t>
  </si>
  <si>
    <t>35 б</t>
  </si>
  <si>
    <t>1 (20 б)</t>
  </si>
  <si>
    <t>2 (20 б)</t>
  </si>
  <si>
    <t>3 (10 б)</t>
  </si>
  <si>
    <t>4 (8,5 б)</t>
  </si>
  <si>
    <t>58,5 баллов</t>
  </si>
  <si>
    <t>1 (25 б)</t>
  </si>
  <si>
    <t>4 (11,5 б)</t>
  </si>
  <si>
    <t>66,5 баллов</t>
  </si>
  <si>
    <t>1 (30 б)</t>
  </si>
  <si>
    <t>3 (15 б)</t>
  </si>
  <si>
    <t>4 (17 б)</t>
  </si>
  <si>
    <t>82 балла</t>
  </si>
  <si>
    <t>50% ответов -41 балл</t>
  </si>
  <si>
    <t>75% ответов - 61,5 балла</t>
  </si>
  <si>
    <t>29 участников</t>
  </si>
  <si>
    <t>75% ответов -49, 9 балла</t>
  </si>
  <si>
    <t>50% ответов -33,25 баллов</t>
  </si>
  <si>
    <t>26 участников</t>
  </si>
  <si>
    <t>35 участников</t>
  </si>
  <si>
    <t>50% ответов -29,25 баллов</t>
  </si>
  <si>
    <t>75% ответов - 43,9 балла</t>
  </si>
  <si>
    <t>33 участника</t>
  </si>
  <si>
    <t>50% ответов - 17,5 баллов</t>
  </si>
  <si>
    <t>75% ответов - 26,25 баллов</t>
  </si>
  <si>
    <t>муниципального  этапа Всероссийской олимпиады школьников по биологии 2021-2022 учебный год</t>
  </si>
  <si>
    <t>не участвовал</t>
  </si>
  <si>
    <t>Победитель</t>
  </si>
  <si>
    <t>40% - 10 человек</t>
  </si>
  <si>
    <t>40 % - 11 человек</t>
  </si>
  <si>
    <t>40% - 14 человек</t>
  </si>
  <si>
    <t>40% - 13 участников</t>
  </si>
  <si>
    <t>40% - 12 человек</t>
  </si>
  <si>
    <t xml:space="preserve">призер </t>
  </si>
  <si>
    <t>Победителей - 6</t>
  </si>
  <si>
    <t>Призеров - 6</t>
  </si>
  <si>
    <t>Призеров - 7</t>
  </si>
  <si>
    <t>Победителей - 0</t>
  </si>
  <si>
    <t>Призеров - 13</t>
  </si>
  <si>
    <t>Победителей - 2</t>
  </si>
  <si>
    <t>Призеров - 8</t>
  </si>
  <si>
    <t>Призеров - 9</t>
  </si>
  <si>
    <r>
      <rPr>
        <b/>
        <sz val="13"/>
        <color rgb="FF000000"/>
        <rFont val="Times New Roman"/>
        <family val="1"/>
        <charset val="204"/>
      </rPr>
      <t xml:space="preserve">Председатель жюри </t>
    </r>
    <r>
      <rPr>
        <sz val="13"/>
        <color rgb="FF000000"/>
        <rFont val="Times New Roman"/>
        <family val="1"/>
        <charset val="204"/>
      </rPr>
      <t>Омета Елена Александровна, учитель МБОУ «СОШ № 32»;</t>
    </r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</si>
  <si>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3"/>
        <color rgb="FF000000"/>
        <rFont val="Times New Roman"/>
        <family val="1"/>
        <charset val="204"/>
      </rPr>
      <t>Травина Наталья Викторовна, учитель МОУ  «СОШ № 1»;</t>
    </r>
  </si>
  <si>
    <t>Сатаева Адиля Александровна, учитель МОУ «СОШ № 1»;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</si>
  <si>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3"/>
        <color rgb="FF000000"/>
        <rFont val="Times New Roman"/>
        <family val="1"/>
        <charset val="204"/>
      </rPr>
      <t>Жилкина  Инна Викторовна, учитель МОУ «СОШ № 9»;</t>
    </r>
  </si>
  <si>
    <t>Нечитайло Олег Анатольевич, учитель МОУ «СОШ №20»;</t>
  </si>
  <si>
    <t>Чермашенцева Анжелика Сергеевна, учитель МОУ «СОШ № 33»;</t>
  </si>
  <si>
    <t>Юшенова Лариса Николаевна, учитель МОУ «СОШ п.Новопушкинское»;</t>
  </si>
  <si>
    <t xml:space="preserve">Россинская Людмила Александровна, учитель МОУ «СОШ п.Пробуждение»  ;                </t>
  </si>
  <si>
    <t>Карташова Анна Александровна, учитель МОУ «СОШ № 19» ;</t>
  </si>
  <si>
    <t>Буланова Светлана Петровна, учитель МОУ «СОШ с.Заветное»;</t>
  </si>
  <si>
    <t>Хребтова Елена Павловна, учитель МОУ «СОШ п.Коминтерн»;</t>
  </si>
  <si>
    <t>Хлыбова Светлана Николаевна, учитель МОУ «СОШ с.Подстепное»;</t>
  </si>
  <si>
    <t>Струговщикова Ольга Николаевна, учитель МАОУ «СОШ № 29»;</t>
  </si>
  <si>
    <t>Тахтарова Зюйтяна Абдулкадировна, учитель МОУ "СОШ № 30 им. П.М. Коваленко";</t>
  </si>
  <si>
    <t>Россинская Людмила Александровна,учитель МОУ «СОШ п.Пробуждение»;</t>
  </si>
  <si>
    <t>Власова Татьяна Станиславовна, учитель биологии МОУ «СОШ №33»;</t>
  </si>
  <si>
    <r>
      <rPr>
        <sz val="7"/>
        <color rgb="FF000000"/>
        <rFont val="Times New Roman"/>
        <family val="1"/>
        <charset val="204"/>
      </rPr>
      <t xml:space="preserve"> </t>
    </r>
    <r>
      <rPr>
        <sz val="13"/>
        <color rgb="FF000000"/>
        <rFont val="Times New Roman"/>
        <family val="1"/>
        <charset val="204"/>
      </rPr>
      <t>Шевченко Татьяна Петровна, учитель МОУ «СОШ № 4»</t>
    </r>
  </si>
  <si>
    <t>Мищенко Ирина Николаевна, учитель МОУ «Школа нового века»</t>
  </si>
  <si>
    <t>Волох Ольга Валерьевна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</si>
</sst>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[$р.-419]#,##0.00"/>
  </numFmts>
  <fonts count="13" x14ac:knownFonts="1">
    <font>
      <sz val="10"/>
      <color rgb="FF000000"/>
      <name val="Arial"/>
    </font>
    <font>
      <sz val="10"/>
      <color theme="1"/>
      <name val="Arial"/>
      <family val="2"/>
      <charset val="204"/>
    </font>
    <font>
      <b/>
      <sz val="10"/>
      <color theme="1"/>
      <name val="Arial"/>
      <family val="2"/>
      <charset val="204"/>
    </font>
    <font>
      <sz val="10"/>
      <color theme="1"/>
      <name val="Arial"/>
      <family val="2"/>
      <charset val="204"/>
    </font>
    <font>
      <sz val="10"/>
      <color rgb="FF000000"/>
      <name val="Arial"/>
      <family val="2"/>
      <charset val="204"/>
    </font>
    <font>
      <sz val="10"/>
      <color theme="1"/>
      <name val="Arial"/>
      <family val="2"/>
      <charset val="204"/>
      <scheme val="minor"/>
    </font>
    <font>
      <sz val="10"/>
      <color rgb="FF000000"/>
      <name val="Arial"/>
      <family val="2"/>
      <charset val="204"/>
      <scheme val="minor"/>
    </font>
    <font>
      <sz val="10"/>
      <name val="Arial"/>
      <family val="2"/>
      <charset val="204"/>
      <scheme val="minor"/>
    </font>
    <font>
      <b/>
      <sz val="10"/>
      <color rgb="FF000000"/>
      <name val="Arial"/>
      <family val="2"/>
      <charset val="204"/>
    </font>
    <font>
      <sz val="14"/>
      <color rgb="FF000000"/>
      <name val="Arial"/>
      <family val="2"/>
      <charset val="204"/>
    </font>
    <font>
      <sz val="13"/>
      <color rgb="FF000000"/>
      <name val="Times New Roman"/>
      <family val="1"/>
      <charset val="204"/>
    </font>
    <font>
      <sz val="7"/>
      <color rgb="FF000000"/>
      <name val="Times New Roman"/>
      <family val="1"/>
      <charset val="204"/>
    </font>
    <font>
      <b/>
      <sz val="13"/>
      <color rgb="FF000000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rgb="FFFFFF00"/>
        <bgColor rgb="FFFFFF00"/>
      </patternFill>
    </fill>
    <fill>
      <patternFill patternType="solid">
        <fgColor theme="0"/>
        <bgColor theme="0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</borders>
  <cellStyleXfs count="1">
    <xf numFmtId="164" fontId="0" fillId="0" borderId="0"/>
  </cellStyleXfs>
  <cellXfs count="83">
    <xf numFmtId="164" fontId="0" fillId="0" borderId="0" xfId="0" applyFont="1" applyAlignment="1"/>
    <xf numFmtId="164" fontId="2" fillId="2" borderId="1" xfId="0" applyFont="1" applyFill="1" applyBorder="1" applyAlignment="1">
      <alignment horizontal="center" vertical="top" wrapText="1"/>
    </xf>
    <xf numFmtId="164" fontId="2" fillId="2" borderId="1" xfId="0" applyFont="1" applyFill="1" applyBorder="1" applyAlignment="1">
      <alignment horizontal="left" vertical="top" wrapText="1"/>
    </xf>
    <xf numFmtId="164" fontId="1" fillId="2" borderId="1" xfId="0" applyFont="1" applyFill="1" applyBorder="1" applyAlignment="1">
      <alignment horizontal="left" vertical="top"/>
    </xf>
    <xf numFmtId="164" fontId="3" fillId="0" borderId="0" xfId="0" applyFont="1"/>
    <xf numFmtId="164" fontId="1" fillId="0" borderId="0" xfId="0" applyFont="1" applyAlignment="1">
      <alignment horizontal="center"/>
    </xf>
    <xf numFmtId="164" fontId="0" fillId="0" borderId="0" xfId="0" applyFont="1" applyAlignment="1"/>
    <xf numFmtId="164" fontId="1" fillId="2" borderId="6" xfId="0" applyFont="1" applyFill="1" applyBorder="1" applyAlignment="1">
      <alignment vertical="top" wrapText="1"/>
    </xf>
    <xf numFmtId="164" fontId="1" fillId="2" borderId="6" xfId="0" applyFont="1" applyFill="1" applyBorder="1" applyAlignment="1">
      <alignment vertical="top"/>
    </xf>
    <xf numFmtId="164" fontId="1" fillId="2" borderId="6" xfId="0" applyFont="1" applyFill="1" applyBorder="1" applyAlignment="1">
      <alignment horizontal="left" vertical="top"/>
    </xf>
    <xf numFmtId="164" fontId="1" fillId="2" borderId="7" xfId="0" applyFont="1" applyFill="1" applyBorder="1" applyAlignment="1">
      <alignment vertical="top"/>
    </xf>
    <xf numFmtId="164" fontId="2" fillId="2" borderId="1" xfId="0" applyFont="1" applyFill="1" applyBorder="1" applyAlignment="1">
      <alignment vertical="top"/>
    </xf>
    <xf numFmtId="164" fontId="2" fillId="2" borderId="5" xfId="0" applyFont="1" applyFill="1" applyBorder="1" applyAlignment="1">
      <alignment vertical="top"/>
    </xf>
    <xf numFmtId="164" fontId="2" fillId="2" borderId="6" xfId="0" applyFont="1" applyFill="1" applyBorder="1" applyAlignment="1">
      <alignment vertical="top"/>
    </xf>
    <xf numFmtId="164" fontId="2" fillId="2" borderId="1" xfId="0" applyFont="1" applyFill="1" applyBorder="1" applyAlignment="1">
      <alignment horizontal="center" vertical="top"/>
    </xf>
    <xf numFmtId="164" fontId="2" fillId="2" borderId="5" xfId="0" applyFont="1" applyFill="1" applyBorder="1" applyAlignment="1">
      <alignment horizontal="center" vertical="top"/>
    </xf>
    <xf numFmtId="164" fontId="2" fillId="2" borderId="6" xfId="0" applyFont="1" applyFill="1" applyBorder="1" applyAlignment="1">
      <alignment horizontal="center" vertical="top"/>
    </xf>
    <xf numFmtId="164" fontId="2" fillId="2" borderId="7" xfId="0" applyFont="1" applyFill="1" applyBorder="1" applyAlignment="1">
      <alignment horizontal="center" vertical="top"/>
    </xf>
    <xf numFmtId="164" fontId="2" fillId="2" borderId="4" xfId="0" applyFont="1" applyFill="1" applyBorder="1" applyAlignment="1">
      <alignment horizontal="center" vertical="top"/>
    </xf>
    <xf numFmtId="164" fontId="8" fillId="4" borderId="4" xfId="0" applyFont="1" applyFill="1" applyBorder="1" applyAlignment="1">
      <alignment horizontal="center"/>
    </xf>
    <xf numFmtId="164" fontId="0" fillId="0" borderId="0" xfId="0" applyFont="1" applyBorder="1" applyAlignment="1">
      <alignment horizontal="center"/>
    </xf>
    <xf numFmtId="164" fontId="1" fillId="2" borderId="9" xfId="0" applyFont="1" applyFill="1" applyBorder="1" applyAlignment="1">
      <alignment vertical="top"/>
    </xf>
    <xf numFmtId="164" fontId="0" fillId="4" borderId="9" xfId="0" applyFont="1" applyFill="1" applyBorder="1" applyAlignment="1"/>
    <xf numFmtId="164" fontId="2" fillId="2" borderId="3" xfId="0" applyFont="1" applyFill="1" applyBorder="1" applyAlignment="1">
      <alignment vertical="top"/>
    </xf>
    <xf numFmtId="164" fontId="0" fillId="4" borderId="10" xfId="0" applyFont="1" applyFill="1" applyBorder="1" applyAlignment="1"/>
    <xf numFmtId="164" fontId="2" fillId="2" borderId="9" xfId="0" applyFont="1" applyFill="1" applyBorder="1" applyAlignment="1">
      <alignment horizontal="center" vertical="top"/>
    </xf>
    <xf numFmtId="164" fontId="8" fillId="4" borderId="9" xfId="0" applyFont="1" applyFill="1" applyBorder="1" applyAlignment="1">
      <alignment horizontal="center"/>
    </xf>
    <xf numFmtId="164" fontId="2" fillId="2" borderId="4" xfId="0" applyFont="1" applyFill="1" applyBorder="1" applyAlignment="1">
      <alignment horizontal="center" vertical="top"/>
    </xf>
    <xf numFmtId="164" fontId="2" fillId="2" borderId="6" xfId="0" applyFont="1" applyFill="1" applyBorder="1" applyAlignment="1">
      <alignment horizontal="center" vertical="top"/>
    </xf>
    <xf numFmtId="164" fontId="2" fillId="2" borderId="8" xfId="0" applyFont="1" applyFill="1" applyBorder="1" applyAlignment="1">
      <alignment horizontal="center" vertical="top" wrapText="1"/>
    </xf>
    <xf numFmtId="0" fontId="3" fillId="3" borderId="5" xfId="0" applyNumberFormat="1" applyFont="1" applyFill="1" applyBorder="1" applyAlignment="1">
      <alignment horizontal="left" vertical="top"/>
    </xf>
    <xf numFmtId="0" fontId="1" fillId="0" borderId="5" xfId="0" applyNumberFormat="1" applyFont="1" applyFill="1" applyBorder="1" applyAlignment="1">
      <alignment horizontal="left" vertical="top"/>
    </xf>
    <xf numFmtId="0" fontId="6" fillId="0" borderId="4" xfId="0" applyNumberFormat="1" applyFont="1" applyFill="1" applyBorder="1" applyAlignment="1">
      <alignment horizontal="left" vertical="top"/>
    </xf>
    <xf numFmtId="0" fontId="5" fillId="0" borderId="4" xfId="0" applyNumberFormat="1" applyFont="1" applyFill="1" applyBorder="1" applyAlignment="1">
      <alignment horizontal="left" vertical="top"/>
    </xf>
    <xf numFmtId="0" fontId="5" fillId="0" borderId="10" xfId="0" applyNumberFormat="1" applyFont="1" applyFill="1" applyBorder="1" applyAlignment="1">
      <alignment horizontal="center" vertical="top"/>
    </xf>
    <xf numFmtId="0" fontId="0" fillId="0" borderId="0" xfId="0" applyNumberFormat="1" applyFont="1" applyAlignment="1"/>
    <xf numFmtId="0" fontId="6" fillId="0" borderId="11" xfId="0" applyNumberFormat="1" applyFont="1" applyFill="1" applyBorder="1" applyAlignment="1">
      <alignment horizontal="left" vertical="top"/>
    </xf>
    <xf numFmtId="0" fontId="1" fillId="0" borderId="7" xfId="0" applyNumberFormat="1" applyFont="1" applyFill="1" applyBorder="1" applyAlignment="1">
      <alignment horizontal="left" vertical="top"/>
    </xf>
    <xf numFmtId="0" fontId="1" fillId="0" borderId="4" xfId="0" applyNumberFormat="1" applyFont="1" applyFill="1" applyBorder="1" applyAlignment="1">
      <alignment horizontal="left" vertical="top"/>
    </xf>
    <xf numFmtId="0" fontId="5" fillId="0" borderId="0" xfId="0" applyNumberFormat="1" applyFont="1" applyFill="1" applyAlignment="1">
      <alignment horizontal="left" vertical="top"/>
    </xf>
    <xf numFmtId="0" fontId="0" fillId="0" borderId="4" xfId="0" applyNumberFormat="1" applyFont="1" applyBorder="1" applyAlignment="1">
      <alignment horizontal="left"/>
    </xf>
    <xf numFmtId="0" fontId="6" fillId="0" borderId="4" xfId="0" applyNumberFormat="1" applyFont="1" applyFill="1" applyBorder="1" applyAlignment="1">
      <alignment horizontal="left"/>
    </xf>
    <xf numFmtId="0" fontId="1" fillId="3" borderId="4" xfId="0" applyNumberFormat="1" applyFont="1" applyFill="1" applyBorder="1" applyAlignment="1">
      <alignment horizontal="left" vertical="top"/>
    </xf>
    <xf numFmtId="0" fontId="6" fillId="0" borderId="0" xfId="0" applyNumberFormat="1" applyFont="1" applyFill="1" applyAlignment="1"/>
    <xf numFmtId="0" fontId="5" fillId="0" borderId="0" xfId="0" applyNumberFormat="1" applyFont="1" applyFill="1" applyAlignment="1">
      <alignment vertical="top"/>
    </xf>
    <xf numFmtId="0" fontId="5" fillId="0" borderId="0" xfId="0" applyNumberFormat="1" applyFont="1" applyFill="1" applyBorder="1" applyAlignment="1">
      <alignment vertical="top"/>
    </xf>
    <xf numFmtId="0" fontId="1" fillId="0" borderId="0" xfId="0" applyNumberFormat="1" applyFont="1" applyAlignment="1">
      <alignment horizontal="center"/>
    </xf>
    <xf numFmtId="0" fontId="6" fillId="0" borderId="0" xfId="0" applyNumberFormat="1" applyFont="1" applyFill="1" applyAlignment="1">
      <alignment horizontal="left"/>
    </xf>
    <xf numFmtId="164" fontId="2" fillId="2" borderId="4" xfId="0" applyFont="1" applyFill="1" applyBorder="1" applyAlignment="1">
      <alignment horizontal="center" vertical="top" wrapText="1"/>
    </xf>
    <xf numFmtId="164" fontId="2" fillId="2" borderId="13" xfId="0" applyFont="1" applyFill="1" applyBorder="1" applyAlignment="1">
      <alignment vertical="top"/>
    </xf>
    <xf numFmtId="0" fontId="2" fillId="2" borderId="9" xfId="0" applyNumberFormat="1" applyFont="1" applyFill="1" applyBorder="1" applyAlignment="1">
      <alignment horizontal="center" vertical="top" wrapText="1"/>
    </xf>
    <xf numFmtId="0" fontId="5" fillId="0" borderId="4" xfId="0" applyNumberFormat="1" applyFont="1" applyFill="1" applyBorder="1" applyAlignment="1">
      <alignment horizontal="left"/>
    </xf>
    <xf numFmtId="0" fontId="4" fillId="0" borderId="4" xfId="0" applyNumberFormat="1" applyFont="1" applyBorder="1" applyAlignment="1">
      <alignment horizontal="left"/>
    </xf>
    <xf numFmtId="0" fontId="0" fillId="0" borderId="4" xfId="0" applyNumberFormat="1" applyFont="1" applyFill="1" applyBorder="1" applyAlignment="1">
      <alignment horizontal="left"/>
    </xf>
    <xf numFmtId="0" fontId="0" fillId="0" borderId="4" xfId="0" applyNumberFormat="1" applyBorder="1" applyAlignment="1">
      <alignment horizontal="left"/>
    </xf>
    <xf numFmtId="164" fontId="0" fillId="0" borderId="0" xfId="0" applyFont="1" applyAlignment="1">
      <alignment horizontal="left"/>
    </xf>
    <xf numFmtId="0" fontId="5" fillId="0" borderId="10" xfId="0" applyNumberFormat="1" applyFont="1" applyFill="1" applyBorder="1" applyAlignment="1">
      <alignment horizontal="left" vertical="top"/>
    </xf>
    <xf numFmtId="0" fontId="3" fillId="0" borderId="4" xfId="0" applyNumberFormat="1" applyFont="1" applyFill="1" applyBorder="1" applyAlignment="1">
      <alignment horizontal="left" vertical="top"/>
    </xf>
    <xf numFmtId="0" fontId="0" fillId="0" borderId="4" xfId="0" applyNumberFormat="1" applyFont="1" applyFill="1" applyBorder="1" applyAlignment="1">
      <alignment horizontal="left" vertical="top"/>
    </xf>
    <xf numFmtId="0" fontId="4" fillId="0" borderId="4" xfId="0" applyNumberFormat="1" applyFont="1" applyFill="1" applyBorder="1" applyAlignment="1">
      <alignment horizontal="left"/>
    </xf>
    <xf numFmtId="0" fontId="7" fillId="0" borderId="4" xfId="0" applyNumberFormat="1" applyFont="1" applyFill="1" applyBorder="1" applyAlignment="1">
      <alignment horizontal="left"/>
    </xf>
    <xf numFmtId="0" fontId="1" fillId="0" borderId="4" xfId="0" applyNumberFormat="1" applyFont="1" applyFill="1" applyBorder="1" applyAlignment="1">
      <alignment horizontal="left"/>
    </xf>
    <xf numFmtId="0" fontId="0" fillId="0" borderId="4" xfId="0" applyNumberFormat="1" applyFill="1" applyBorder="1" applyAlignment="1">
      <alignment horizontal="left"/>
    </xf>
    <xf numFmtId="0" fontId="4" fillId="0" borderId="0" xfId="0" applyNumberFormat="1" applyFont="1" applyAlignment="1"/>
    <xf numFmtId="0" fontId="0" fillId="0" borderId="4" xfId="0" applyNumberFormat="1" applyFill="1" applyBorder="1" applyAlignment="1">
      <alignment horizontal="left" vertical="top"/>
    </xf>
    <xf numFmtId="164" fontId="10" fillId="0" borderId="0" xfId="0" applyFont="1" applyAlignment="1">
      <alignment vertical="top"/>
    </xf>
    <xf numFmtId="0" fontId="0" fillId="0" borderId="0" xfId="0" applyNumberFormat="1" applyFont="1" applyAlignment="1">
      <alignment vertical="top"/>
    </xf>
    <xf numFmtId="164" fontId="0" fillId="0" borderId="0" xfId="0" applyFont="1" applyAlignment="1">
      <alignment vertical="top"/>
    </xf>
    <xf numFmtId="164" fontId="10" fillId="0" borderId="0" xfId="0" applyFont="1" applyAlignment="1">
      <alignment horizontal="left"/>
    </xf>
    <xf numFmtId="164" fontId="2" fillId="2" borderId="4" xfId="0" applyFont="1" applyFill="1" applyBorder="1" applyAlignment="1">
      <alignment horizontal="center" vertical="top"/>
    </xf>
    <xf numFmtId="164" fontId="9" fillId="0" borderId="0" xfId="0" applyFont="1" applyBorder="1" applyAlignment="1">
      <alignment horizontal="center"/>
    </xf>
    <xf numFmtId="164" fontId="2" fillId="2" borderId="4" xfId="0" applyFont="1" applyFill="1" applyBorder="1" applyAlignment="1">
      <alignment horizontal="center" vertical="top" wrapText="1"/>
    </xf>
    <xf numFmtId="164" fontId="2" fillId="2" borderId="6" xfId="0" applyFont="1" applyFill="1" applyBorder="1" applyAlignment="1">
      <alignment horizontal="center" vertical="top" wrapText="1"/>
    </xf>
    <xf numFmtId="164" fontId="2" fillId="2" borderId="8" xfId="0" applyFont="1" applyFill="1" applyBorder="1" applyAlignment="1">
      <alignment horizontal="center" vertical="top" wrapText="1"/>
    </xf>
    <xf numFmtId="164" fontId="2" fillId="2" borderId="3" xfId="0" applyFont="1" applyFill="1" applyBorder="1" applyAlignment="1">
      <alignment horizontal="center" vertical="top" wrapText="1"/>
    </xf>
    <xf numFmtId="164" fontId="2" fillId="2" borderId="7" xfId="0" applyFont="1" applyFill="1" applyBorder="1" applyAlignment="1">
      <alignment horizontal="center" vertical="top"/>
    </xf>
    <xf numFmtId="164" fontId="2" fillId="2" borderId="12" xfId="0" applyFont="1" applyFill="1" applyBorder="1" applyAlignment="1">
      <alignment horizontal="center" vertical="top"/>
    </xf>
    <xf numFmtId="164" fontId="2" fillId="2" borderId="13" xfId="0" applyFont="1" applyFill="1" applyBorder="1" applyAlignment="1">
      <alignment horizontal="center" vertical="top"/>
    </xf>
    <xf numFmtId="164" fontId="2" fillId="2" borderId="2" xfId="0" applyFont="1" applyFill="1" applyBorder="1" applyAlignment="1">
      <alignment horizontal="center" vertical="top" wrapText="1"/>
    </xf>
    <xf numFmtId="164" fontId="2" fillId="2" borderId="7" xfId="0" applyFont="1" applyFill="1" applyBorder="1" applyAlignment="1">
      <alignment horizontal="center" vertical="top" wrapText="1"/>
    </xf>
    <xf numFmtId="164" fontId="2" fillId="2" borderId="5" xfId="0" applyFont="1" applyFill="1" applyBorder="1" applyAlignment="1">
      <alignment horizontal="center" vertical="top"/>
    </xf>
    <xf numFmtId="164" fontId="2" fillId="2" borderId="15" xfId="0" applyFont="1" applyFill="1" applyBorder="1" applyAlignment="1">
      <alignment horizontal="center" vertical="top"/>
    </xf>
    <xf numFmtId="164" fontId="2" fillId="2" borderId="14" xfId="0" applyFont="1" applyFill="1" applyBorder="1" applyAlignment="1">
      <alignment horizontal="center" vertical="top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257"/>
  <sheetViews>
    <sheetView topLeftCell="C1" workbookViewId="0">
      <pane ySplit="6" topLeftCell="A7" activePane="bottomLeft" state="frozen"/>
      <selection pane="bottomLeft" activeCell="P14" sqref="P14:P27"/>
    </sheetView>
  </sheetViews>
  <sheetFormatPr defaultColWidth="14.42578125" defaultRowHeight="15.75" customHeight="1" x14ac:dyDescent="0.2"/>
  <cols>
    <col min="1" max="1" width="7" customWidth="1"/>
    <col min="2" max="2" width="32.7109375" customWidth="1"/>
    <col min="3" max="3" width="13.28515625" customWidth="1"/>
    <col min="4" max="4" width="28.28515625" customWidth="1"/>
    <col min="5" max="5" width="7.7109375" customWidth="1"/>
    <col min="6" max="6" width="37.140625" customWidth="1"/>
    <col min="7" max="10" width="7.7109375" style="6" customWidth="1"/>
    <col min="11" max="11" width="7.7109375" customWidth="1"/>
    <col min="12" max="12" width="7.7109375" style="6" customWidth="1"/>
    <col min="13" max="13" width="7.28515625" customWidth="1"/>
    <col min="15" max="15" width="7.42578125" customWidth="1"/>
    <col min="16" max="16" width="42.140625" customWidth="1"/>
    <col min="17" max="17" width="11.42578125" customWidth="1"/>
    <col min="18" max="18" width="33" customWidth="1"/>
  </cols>
  <sheetData>
    <row r="1" spans="1:18" s="6" customFormat="1" ht="15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6" customFormat="1" ht="15.75" customHeight="1" x14ac:dyDescent="0.25">
      <c r="A2" s="70" t="s">
        <v>257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6" customFormat="1" ht="15.75" customHeight="1" x14ac:dyDescent="0.25">
      <c r="A3" s="70" t="s">
        <v>318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6" customFormat="1" ht="15.75" customHeight="1" x14ac:dyDescent="0.25">
      <c r="A4" s="70" t="s">
        <v>258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25.5" customHeight="1" x14ac:dyDescent="0.2">
      <c r="A5" s="71" t="s">
        <v>0</v>
      </c>
      <c r="B5" s="71" t="s">
        <v>1</v>
      </c>
      <c r="C5" s="71" t="s">
        <v>2</v>
      </c>
      <c r="D5" s="71" t="s">
        <v>3</v>
      </c>
      <c r="E5" s="71" t="s">
        <v>4</v>
      </c>
      <c r="F5" s="71" t="s">
        <v>5</v>
      </c>
      <c r="G5" s="69" t="s">
        <v>6</v>
      </c>
      <c r="H5" s="69"/>
      <c r="I5" s="69"/>
      <c r="J5" s="69"/>
      <c r="K5" s="69"/>
      <c r="L5" s="27"/>
      <c r="M5" s="27" t="s">
        <v>7</v>
      </c>
      <c r="N5" s="27" t="s">
        <v>8</v>
      </c>
      <c r="O5" s="27" t="s">
        <v>9</v>
      </c>
      <c r="P5" s="69" t="s">
        <v>10</v>
      </c>
      <c r="Q5" s="69"/>
    </row>
    <row r="6" spans="1:18" ht="15.75" customHeight="1" x14ac:dyDescent="0.2">
      <c r="A6" s="71"/>
      <c r="B6" s="71"/>
      <c r="C6" s="71"/>
      <c r="D6" s="71"/>
      <c r="E6" s="71"/>
      <c r="F6" s="71"/>
      <c r="G6" s="48" t="s">
        <v>283</v>
      </c>
      <c r="H6" s="48" t="s">
        <v>284</v>
      </c>
      <c r="I6" s="48" t="s">
        <v>285</v>
      </c>
      <c r="J6" s="48" t="s">
        <v>286</v>
      </c>
      <c r="K6" s="27"/>
      <c r="L6" s="27" t="s">
        <v>287</v>
      </c>
      <c r="M6" s="27"/>
      <c r="N6" s="27"/>
      <c r="O6" s="27"/>
      <c r="P6" s="27"/>
      <c r="Q6" s="19"/>
    </row>
    <row r="7" spans="1:18" ht="12.75" x14ac:dyDescent="0.2">
      <c r="A7" s="33">
        <v>1</v>
      </c>
      <c r="B7" s="41" t="s">
        <v>98</v>
      </c>
      <c r="C7" s="51">
        <v>7014</v>
      </c>
      <c r="D7" s="51" t="s">
        <v>51</v>
      </c>
      <c r="E7" s="33">
        <v>7</v>
      </c>
      <c r="F7" s="51" t="s">
        <v>52</v>
      </c>
      <c r="G7" s="51">
        <v>13</v>
      </c>
      <c r="H7" s="51">
        <v>10</v>
      </c>
      <c r="I7" s="51">
        <v>5</v>
      </c>
      <c r="J7" s="51">
        <v>2.5</v>
      </c>
      <c r="K7" s="33"/>
      <c r="L7" s="33">
        <f t="shared" ref="L7:L39" si="0">+SUM(G7:J7)</f>
        <v>30.5</v>
      </c>
      <c r="M7" s="33"/>
      <c r="N7" s="33">
        <f t="shared" ref="N7:N39" si="1">L7</f>
        <v>30.5</v>
      </c>
      <c r="O7" s="33">
        <v>1</v>
      </c>
      <c r="P7" s="33" t="s">
        <v>255</v>
      </c>
      <c r="Q7" s="59"/>
      <c r="R7" s="63" t="s">
        <v>260</v>
      </c>
    </row>
    <row r="8" spans="1:18" ht="12.75" x14ac:dyDescent="0.2">
      <c r="A8" s="33">
        <v>2</v>
      </c>
      <c r="B8" s="51" t="s">
        <v>80</v>
      </c>
      <c r="C8" s="51">
        <v>7002</v>
      </c>
      <c r="D8" s="33" t="s">
        <v>20</v>
      </c>
      <c r="E8" s="33">
        <v>7</v>
      </c>
      <c r="F8" s="33" t="s">
        <v>21</v>
      </c>
      <c r="G8" s="33">
        <v>12</v>
      </c>
      <c r="H8" s="33">
        <v>8</v>
      </c>
      <c r="I8" s="33">
        <v>5</v>
      </c>
      <c r="J8" s="33">
        <v>2.5</v>
      </c>
      <c r="K8" s="51"/>
      <c r="L8" s="33">
        <f t="shared" si="0"/>
        <v>27.5</v>
      </c>
      <c r="M8" s="33"/>
      <c r="N8" s="33">
        <f t="shared" si="1"/>
        <v>27.5</v>
      </c>
      <c r="O8" s="33">
        <v>2</v>
      </c>
      <c r="P8" s="33" t="s">
        <v>255</v>
      </c>
      <c r="Q8" s="59"/>
      <c r="R8" s="63" t="s">
        <v>289</v>
      </c>
    </row>
    <row r="9" spans="1:18" ht="12.75" x14ac:dyDescent="0.2">
      <c r="A9" s="33">
        <v>3</v>
      </c>
      <c r="B9" s="33" t="s">
        <v>92</v>
      </c>
      <c r="C9" s="33">
        <v>7015</v>
      </c>
      <c r="D9" s="33" t="s">
        <v>38</v>
      </c>
      <c r="E9" s="33">
        <v>7</v>
      </c>
      <c r="F9" s="33" t="s">
        <v>64</v>
      </c>
      <c r="G9" s="33">
        <v>12</v>
      </c>
      <c r="H9" s="33">
        <v>8</v>
      </c>
      <c r="I9" s="33">
        <v>4</v>
      </c>
      <c r="J9" s="33">
        <v>2.5</v>
      </c>
      <c r="K9" s="51"/>
      <c r="L9" s="33">
        <f t="shared" si="0"/>
        <v>26.5</v>
      </c>
      <c r="M9" s="51"/>
      <c r="N9" s="33">
        <f t="shared" si="1"/>
        <v>26.5</v>
      </c>
      <c r="O9" s="33">
        <v>3</v>
      </c>
      <c r="P9" s="33" t="s">
        <v>255</v>
      </c>
      <c r="Q9" s="59"/>
      <c r="R9" s="63" t="s">
        <v>290</v>
      </c>
    </row>
    <row r="10" spans="1:18" ht="12.75" x14ac:dyDescent="0.2">
      <c r="A10" s="33">
        <v>4</v>
      </c>
      <c r="B10" s="59" t="s">
        <v>99</v>
      </c>
      <c r="C10" s="53">
        <v>7009</v>
      </c>
      <c r="D10" s="59" t="s">
        <v>55</v>
      </c>
      <c r="E10" s="33">
        <v>7</v>
      </c>
      <c r="F10" s="59" t="s">
        <v>282</v>
      </c>
      <c r="G10" s="59">
        <v>10</v>
      </c>
      <c r="H10" s="59">
        <v>8</v>
      </c>
      <c r="I10" s="59">
        <v>5</v>
      </c>
      <c r="J10" s="59">
        <v>2.5</v>
      </c>
      <c r="K10" s="41"/>
      <c r="L10" s="33">
        <f t="shared" si="0"/>
        <v>25.5</v>
      </c>
      <c r="M10" s="33"/>
      <c r="N10" s="33">
        <f t="shared" si="1"/>
        <v>25.5</v>
      </c>
      <c r="O10" s="33">
        <v>4</v>
      </c>
      <c r="P10" s="33" t="s">
        <v>255</v>
      </c>
      <c r="Q10" s="59"/>
      <c r="R10" s="35"/>
    </row>
    <row r="11" spans="1:18" ht="12.75" x14ac:dyDescent="0.2">
      <c r="A11" s="33">
        <v>5</v>
      </c>
      <c r="B11" s="33" t="s">
        <v>95</v>
      </c>
      <c r="C11" s="33">
        <v>7013</v>
      </c>
      <c r="D11" s="33" t="s">
        <v>39</v>
      </c>
      <c r="E11" s="33">
        <v>7</v>
      </c>
      <c r="F11" s="33" t="s">
        <v>94</v>
      </c>
      <c r="G11" s="33">
        <v>12</v>
      </c>
      <c r="H11" s="33">
        <v>6</v>
      </c>
      <c r="I11" s="33">
        <v>5</v>
      </c>
      <c r="J11" s="33">
        <v>2</v>
      </c>
      <c r="K11" s="51"/>
      <c r="L11" s="33">
        <f t="shared" si="0"/>
        <v>25</v>
      </c>
      <c r="M11" s="33"/>
      <c r="N11" s="33">
        <f t="shared" si="1"/>
        <v>25</v>
      </c>
      <c r="O11" s="33">
        <v>5</v>
      </c>
      <c r="P11" s="33" t="s">
        <v>255</v>
      </c>
      <c r="Q11" s="59"/>
      <c r="R11" s="63" t="s">
        <v>288</v>
      </c>
    </row>
    <row r="12" spans="1:18" ht="12.75" x14ac:dyDescent="0.2">
      <c r="A12" s="33">
        <v>6</v>
      </c>
      <c r="B12" s="51" t="s">
        <v>79</v>
      </c>
      <c r="C12" s="51">
        <v>7001</v>
      </c>
      <c r="D12" s="33" t="s">
        <v>20</v>
      </c>
      <c r="E12" s="33">
        <v>7</v>
      </c>
      <c r="F12" s="33" t="s">
        <v>21</v>
      </c>
      <c r="G12" s="33">
        <v>13</v>
      </c>
      <c r="H12" s="33">
        <v>4</v>
      </c>
      <c r="I12" s="33">
        <v>5</v>
      </c>
      <c r="J12" s="33">
        <v>2.5</v>
      </c>
      <c r="K12" s="33"/>
      <c r="L12" s="33">
        <f t="shared" si="0"/>
        <v>24.5</v>
      </c>
      <c r="M12" s="33"/>
      <c r="N12" s="33">
        <f t="shared" si="1"/>
        <v>24.5</v>
      </c>
      <c r="O12" s="33">
        <v>6</v>
      </c>
      <c r="P12" s="33" t="s">
        <v>255</v>
      </c>
      <c r="Q12" s="59"/>
      <c r="R12" s="63"/>
    </row>
    <row r="13" spans="1:18" ht="12.75" x14ac:dyDescent="0.2">
      <c r="A13" s="33">
        <v>7</v>
      </c>
      <c r="B13" s="41" t="s">
        <v>81</v>
      </c>
      <c r="C13" s="33">
        <v>7005</v>
      </c>
      <c r="D13" s="33" t="s">
        <v>27</v>
      </c>
      <c r="E13" s="33">
        <v>7</v>
      </c>
      <c r="F13" s="33" t="s">
        <v>28</v>
      </c>
      <c r="G13" s="33">
        <v>11</v>
      </c>
      <c r="H13" s="33">
        <v>8</v>
      </c>
      <c r="I13" s="33">
        <v>3</v>
      </c>
      <c r="J13" s="33">
        <v>1.5</v>
      </c>
      <c r="K13" s="33"/>
      <c r="L13" s="33">
        <f t="shared" si="0"/>
        <v>23.5</v>
      </c>
      <c r="M13" s="33"/>
      <c r="N13" s="33">
        <f t="shared" si="1"/>
        <v>23.5</v>
      </c>
      <c r="O13" s="33">
        <v>7</v>
      </c>
      <c r="P13" s="33" t="s">
        <v>326</v>
      </c>
      <c r="Q13" s="59"/>
      <c r="R13" s="63"/>
    </row>
    <row r="14" spans="1:18" ht="12.75" x14ac:dyDescent="0.2">
      <c r="A14" s="33">
        <v>8</v>
      </c>
      <c r="B14" s="60" t="s">
        <v>115</v>
      </c>
      <c r="C14" s="51">
        <v>7011</v>
      </c>
      <c r="D14" s="51" t="s">
        <v>114</v>
      </c>
      <c r="E14" s="33">
        <v>7</v>
      </c>
      <c r="F14" s="51" t="s">
        <v>94</v>
      </c>
      <c r="G14" s="51">
        <v>10</v>
      </c>
      <c r="H14" s="51">
        <v>8</v>
      </c>
      <c r="I14" s="51">
        <v>4</v>
      </c>
      <c r="J14" s="51">
        <v>1</v>
      </c>
      <c r="K14" s="33"/>
      <c r="L14" s="33">
        <f t="shared" si="0"/>
        <v>23</v>
      </c>
      <c r="M14" s="33"/>
      <c r="N14" s="33">
        <f t="shared" si="1"/>
        <v>23</v>
      </c>
      <c r="O14" s="33">
        <v>8</v>
      </c>
      <c r="P14" s="33" t="s">
        <v>326</v>
      </c>
      <c r="Q14" s="59"/>
      <c r="R14" s="35"/>
    </row>
    <row r="15" spans="1:18" ht="12.75" x14ac:dyDescent="0.2">
      <c r="A15" s="33">
        <v>9</v>
      </c>
      <c r="B15" s="33" t="s">
        <v>67</v>
      </c>
      <c r="C15" s="33">
        <v>7019</v>
      </c>
      <c r="D15" s="33" t="s">
        <v>14</v>
      </c>
      <c r="E15" s="33">
        <v>7</v>
      </c>
      <c r="F15" s="33" t="s">
        <v>68</v>
      </c>
      <c r="G15" s="33">
        <v>13</v>
      </c>
      <c r="H15" s="33">
        <v>4</v>
      </c>
      <c r="I15" s="33">
        <v>4</v>
      </c>
      <c r="J15" s="33">
        <v>1.5</v>
      </c>
      <c r="K15" s="51"/>
      <c r="L15" s="33">
        <f t="shared" si="0"/>
        <v>22.5</v>
      </c>
      <c r="M15" s="51"/>
      <c r="N15" s="33">
        <f t="shared" si="1"/>
        <v>22.5</v>
      </c>
      <c r="O15" s="33">
        <v>9</v>
      </c>
      <c r="P15" s="33" t="s">
        <v>326</v>
      </c>
      <c r="Q15" s="59"/>
      <c r="R15" s="63" t="s">
        <v>327</v>
      </c>
    </row>
    <row r="16" spans="1:18" ht="12.75" x14ac:dyDescent="0.2">
      <c r="A16" s="33">
        <v>10</v>
      </c>
      <c r="B16" s="59" t="s">
        <v>100</v>
      </c>
      <c r="C16" s="53">
        <v>7010</v>
      </c>
      <c r="D16" s="59" t="s">
        <v>55</v>
      </c>
      <c r="E16" s="33">
        <v>7</v>
      </c>
      <c r="F16" s="59" t="s">
        <v>282</v>
      </c>
      <c r="G16" s="59">
        <v>10</v>
      </c>
      <c r="H16" s="59">
        <v>8</v>
      </c>
      <c r="I16" s="59">
        <v>3</v>
      </c>
      <c r="J16" s="59">
        <v>0.5</v>
      </c>
      <c r="K16" s="33"/>
      <c r="L16" s="33">
        <f t="shared" si="0"/>
        <v>21.5</v>
      </c>
      <c r="M16" s="51"/>
      <c r="N16" s="33">
        <f t="shared" si="1"/>
        <v>21.5</v>
      </c>
      <c r="O16" s="33">
        <v>10</v>
      </c>
      <c r="P16" s="33" t="s">
        <v>326</v>
      </c>
      <c r="Q16" s="59"/>
      <c r="R16" s="63" t="s">
        <v>328</v>
      </c>
    </row>
    <row r="17" spans="1:18" ht="12.75" x14ac:dyDescent="0.2">
      <c r="A17" s="33">
        <v>11</v>
      </c>
      <c r="B17" s="41" t="s">
        <v>109</v>
      </c>
      <c r="C17" s="51">
        <v>7023</v>
      </c>
      <c r="D17" s="41" t="s">
        <v>22</v>
      </c>
      <c r="E17" s="33">
        <v>7</v>
      </c>
      <c r="F17" s="41" t="s">
        <v>23</v>
      </c>
      <c r="G17" s="41">
        <v>10</v>
      </c>
      <c r="H17" s="41">
        <v>6</v>
      </c>
      <c r="I17" s="41">
        <v>4</v>
      </c>
      <c r="J17" s="41">
        <v>1.5</v>
      </c>
      <c r="K17" s="32"/>
      <c r="L17" s="33">
        <f t="shared" si="0"/>
        <v>21.5</v>
      </c>
      <c r="M17" s="51"/>
      <c r="N17" s="33">
        <f t="shared" si="1"/>
        <v>21.5</v>
      </c>
      <c r="O17" s="33">
        <v>11</v>
      </c>
      <c r="P17" s="33" t="s">
        <v>326</v>
      </c>
      <c r="Q17" s="59"/>
      <c r="R17" s="63" t="s">
        <v>325</v>
      </c>
    </row>
    <row r="18" spans="1:18" ht="12.75" x14ac:dyDescent="0.2">
      <c r="A18" s="33">
        <v>12</v>
      </c>
      <c r="B18" s="51" t="s">
        <v>113</v>
      </c>
      <c r="C18" s="51">
        <v>7012</v>
      </c>
      <c r="D18" s="51" t="s">
        <v>114</v>
      </c>
      <c r="E18" s="33">
        <v>7</v>
      </c>
      <c r="F18" s="51" t="s">
        <v>94</v>
      </c>
      <c r="G18" s="51">
        <v>10</v>
      </c>
      <c r="H18" s="51">
        <v>6</v>
      </c>
      <c r="I18" s="51">
        <v>4</v>
      </c>
      <c r="J18" s="51">
        <v>1</v>
      </c>
      <c r="K18" s="33"/>
      <c r="L18" s="33">
        <f t="shared" si="0"/>
        <v>21</v>
      </c>
      <c r="M18" s="33"/>
      <c r="N18" s="33">
        <f t="shared" si="1"/>
        <v>21</v>
      </c>
      <c r="O18" s="33">
        <v>12</v>
      </c>
      <c r="P18" s="33" t="s">
        <v>326</v>
      </c>
      <c r="Q18" s="59"/>
      <c r="R18" s="63"/>
    </row>
    <row r="19" spans="1:18" ht="12.75" x14ac:dyDescent="0.2">
      <c r="A19" s="33">
        <v>13</v>
      </c>
      <c r="B19" s="41" t="s">
        <v>82</v>
      </c>
      <c r="C19" s="33">
        <v>7006</v>
      </c>
      <c r="D19" s="33" t="s">
        <v>27</v>
      </c>
      <c r="E19" s="33">
        <v>7</v>
      </c>
      <c r="F19" s="33" t="s">
        <v>28</v>
      </c>
      <c r="G19" s="33">
        <v>10</v>
      </c>
      <c r="H19" s="33">
        <v>6</v>
      </c>
      <c r="I19" s="33">
        <v>4</v>
      </c>
      <c r="J19" s="33">
        <v>0.5</v>
      </c>
      <c r="K19" s="51"/>
      <c r="L19" s="33">
        <f t="shared" si="0"/>
        <v>20.5</v>
      </c>
      <c r="M19" s="33"/>
      <c r="N19" s="33">
        <f t="shared" si="1"/>
        <v>20.5</v>
      </c>
      <c r="O19" s="33">
        <v>13</v>
      </c>
      <c r="P19" s="33" t="s">
        <v>326</v>
      </c>
      <c r="Q19" s="59"/>
      <c r="R19" s="35"/>
    </row>
    <row r="20" spans="1:18" ht="12.75" x14ac:dyDescent="0.2">
      <c r="A20" s="33">
        <v>14</v>
      </c>
      <c r="B20" s="41" t="s">
        <v>262</v>
      </c>
      <c r="C20" s="33">
        <v>7025</v>
      </c>
      <c r="D20" s="33" t="s">
        <v>36</v>
      </c>
      <c r="E20" s="33">
        <v>7</v>
      </c>
      <c r="F20" s="33" t="s">
        <v>37</v>
      </c>
      <c r="G20" s="33">
        <v>12</v>
      </c>
      <c r="H20" s="33">
        <v>4</v>
      </c>
      <c r="I20" s="33">
        <v>3</v>
      </c>
      <c r="J20" s="33">
        <v>1</v>
      </c>
      <c r="K20" s="41"/>
      <c r="L20" s="33">
        <f t="shared" si="0"/>
        <v>20</v>
      </c>
      <c r="M20" s="33"/>
      <c r="N20" s="33">
        <f t="shared" si="1"/>
        <v>20</v>
      </c>
      <c r="O20" s="33">
        <v>14</v>
      </c>
      <c r="P20" s="33" t="s">
        <v>326</v>
      </c>
      <c r="Q20" s="59"/>
      <c r="R20" s="35"/>
    </row>
    <row r="21" spans="1:18" ht="12.75" x14ac:dyDescent="0.2">
      <c r="A21" s="33">
        <v>15</v>
      </c>
      <c r="B21" s="51" t="s">
        <v>78</v>
      </c>
      <c r="C21" s="51">
        <v>7003</v>
      </c>
      <c r="D21" s="33" t="s">
        <v>20</v>
      </c>
      <c r="E21" s="33">
        <v>7</v>
      </c>
      <c r="F21" s="33" t="s">
        <v>21</v>
      </c>
      <c r="G21" s="33">
        <v>6</v>
      </c>
      <c r="H21" s="33">
        <v>6</v>
      </c>
      <c r="I21" s="33">
        <v>4</v>
      </c>
      <c r="J21" s="33">
        <v>2.5</v>
      </c>
      <c r="K21" s="33"/>
      <c r="L21" s="33">
        <f t="shared" si="0"/>
        <v>18.5</v>
      </c>
      <c r="M21" s="33"/>
      <c r="N21" s="33">
        <f t="shared" si="1"/>
        <v>18.5</v>
      </c>
      <c r="O21" s="33">
        <v>15</v>
      </c>
      <c r="P21" s="33" t="s">
        <v>326</v>
      </c>
      <c r="Q21" s="59"/>
      <c r="R21" s="35"/>
    </row>
    <row r="22" spans="1:18" ht="12.75" x14ac:dyDescent="0.2">
      <c r="A22" s="33">
        <v>16</v>
      </c>
      <c r="B22" s="51" t="s">
        <v>77</v>
      </c>
      <c r="C22" s="51">
        <v>7004</v>
      </c>
      <c r="D22" s="33" t="s">
        <v>20</v>
      </c>
      <c r="E22" s="33">
        <v>7</v>
      </c>
      <c r="F22" s="33" t="s">
        <v>21</v>
      </c>
      <c r="G22" s="33">
        <v>9</v>
      </c>
      <c r="H22" s="33">
        <v>6</v>
      </c>
      <c r="I22" s="33">
        <v>1</v>
      </c>
      <c r="J22" s="33">
        <v>2.5</v>
      </c>
      <c r="K22" s="41"/>
      <c r="L22" s="33">
        <f t="shared" si="0"/>
        <v>18.5</v>
      </c>
      <c r="M22" s="51"/>
      <c r="N22" s="33">
        <f t="shared" si="1"/>
        <v>18.5</v>
      </c>
      <c r="O22" s="33">
        <v>16</v>
      </c>
      <c r="P22" s="33" t="s">
        <v>326</v>
      </c>
      <c r="Q22" s="59"/>
      <c r="R22" s="35"/>
    </row>
    <row r="23" spans="1:18" ht="12.75" x14ac:dyDescent="0.2">
      <c r="A23" s="33">
        <v>17</v>
      </c>
      <c r="B23" s="33" t="s">
        <v>69</v>
      </c>
      <c r="C23" s="33">
        <v>7018</v>
      </c>
      <c r="D23" s="33" t="s">
        <v>14</v>
      </c>
      <c r="E23" s="33">
        <v>7</v>
      </c>
      <c r="F23" s="33" t="s">
        <v>70</v>
      </c>
      <c r="G23" s="33">
        <v>10</v>
      </c>
      <c r="H23" s="33">
        <v>4</v>
      </c>
      <c r="I23" s="33">
        <v>3</v>
      </c>
      <c r="J23" s="33">
        <v>1.5</v>
      </c>
      <c r="K23" s="51"/>
      <c r="L23" s="33">
        <f t="shared" si="0"/>
        <v>18.5</v>
      </c>
      <c r="M23" s="33"/>
      <c r="N23" s="33">
        <f t="shared" si="1"/>
        <v>18.5</v>
      </c>
      <c r="O23" s="33">
        <v>17</v>
      </c>
      <c r="P23" s="33" t="s">
        <v>326</v>
      </c>
      <c r="Q23" s="59"/>
      <c r="R23" s="35"/>
    </row>
    <row r="24" spans="1:18" ht="12.75" x14ac:dyDescent="0.2">
      <c r="A24" s="33">
        <v>18</v>
      </c>
      <c r="B24" s="33" t="s">
        <v>71</v>
      </c>
      <c r="C24" s="33">
        <v>7020</v>
      </c>
      <c r="D24" s="33" t="s">
        <v>14</v>
      </c>
      <c r="E24" s="33">
        <v>7</v>
      </c>
      <c r="F24" s="33" t="s">
        <v>70</v>
      </c>
      <c r="G24" s="33">
        <v>10</v>
      </c>
      <c r="H24" s="33">
        <v>4</v>
      </c>
      <c r="I24" s="33">
        <v>3</v>
      </c>
      <c r="J24" s="33">
        <v>1.5</v>
      </c>
      <c r="K24" s="51"/>
      <c r="L24" s="33">
        <f t="shared" si="0"/>
        <v>18.5</v>
      </c>
      <c r="M24" s="33"/>
      <c r="N24" s="33">
        <f t="shared" si="1"/>
        <v>18.5</v>
      </c>
      <c r="O24" s="33">
        <v>18</v>
      </c>
      <c r="P24" s="33" t="s">
        <v>326</v>
      </c>
      <c r="Q24" s="59"/>
      <c r="R24" s="35"/>
    </row>
    <row r="25" spans="1:18" ht="12.75" x14ac:dyDescent="0.2">
      <c r="A25" s="33">
        <v>19</v>
      </c>
      <c r="B25" s="33" t="s">
        <v>75</v>
      </c>
      <c r="C25" s="33">
        <v>7032</v>
      </c>
      <c r="D25" s="33" t="s">
        <v>17</v>
      </c>
      <c r="E25" s="33">
        <v>7</v>
      </c>
      <c r="F25" s="33" t="s">
        <v>74</v>
      </c>
      <c r="G25" s="33">
        <v>8</v>
      </c>
      <c r="H25" s="33">
        <v>6</v>
      </c>
      <c r="I25" s="33">
        <v>3</v>
      </c>
      <c r="J25" s="33">
        <v>1.5</v>
      </c>
      <c r="K25" s="60"/>
      <c r="L25" s="33">
        <f t="shared" si="0"/>
        <v>18.5</v>
      </c>
      <c r="M25" s="33"/>
      <c r="N25" s="33">
        <f t="shared" si="1"/>
        <v>18.5</v>
      </c>
      <c r="O25" s="33">
        <v>19</v>
      </c>
      <c r="P25" s="33" t="s">
        <v>326</v>
      </c>
      <c r="Q25" s="59"/>
      <c r="R25" s="35"/>
    </row>
    <row r="26" spans="1:18" ht="12.75" x14ac:dyDescent="0.2">
      <c r="A26" s="33">
        <v>20</v>
      </c>
      <c r="B26" s="41" t="s">
        <v>103</v>
      </c>
      <c r="C26" s="51">
        <v>7007</v>
      </c>
      <c r="D26" s="51" t="s">
        <v>20</v>
      </c>
      <c r="E26" s="33">
        <v>7</v>
      </c>
      <c r="F26" s="51" t="s">
        <v>21</v>
      </c>
      <c r="G26" s="51">
        <v>5</v>
      </c>
      <c r="H26" s="51">
        <v>6</v>
      </c>
      <c r="I26" s="51">
        <v>4</v>
      </c>
      <c r="J26" s="51">
        <v>2.5</v>
      </c>
      <c r="K26" s="41"/>
      <c r="L26" s="33">
        <f t="shared" si="0"/>
        <v>17.5</v>
      </c>
      <c r="M26" s="51"/>
      <c r="N26" s="33">
        <f t="shared" si="1"/>
        <v>17.5</v>
      </c>
      <c r="O26" s="33">
        <v>20</v>
      </c>
      <c r="P26" s="33" t="s">
        <v>326</v>
      </c>
      <c r="Q26" s="59"/>
      <c r="R26" s="35"/>
    </row>
    <row r="27" spans="1:18" ht="12.75" x14ac:dyDescent="0.2">
      <c r="A27" s="33">
        <v>21</v>
      </c>
      <c r="B27" s="51" t="s">
        <v>112</v>
      </c>
      <c r="C27" s="51">
        <v>7016</v>
      </c>
      <c r="D27" s="51" t="s">
        <v>65</v>
      </c>
      <c r="E27" s="33">
        <v>7</v>
      </c>
      <c r="F27" s="51" t="s">
        <v>111</v>
      </c>
      <c r="G27" s="51">
        <v>9</v>
      </c>
      <c r="H27" s="51">
        <v>4</v>
      </c>
      <c r="I27" s="51">
        <v>3</v>
      </c>
      <c r="J27" s="51">
        <v>0.5</v>
      </c>
      <c r="K27" s="51"/>
      <c r="L27" s="33">
        <f t="shared" si="0"/>
        <v>16.5</v>
      </c>
      <c r="M27" s="33"/>
      <c r="N27" s="33">
        <f t="shared" si="1"/>
        <v>16.5</v>
      </c>
      <c r="O27" s="33">
        <v>21</v>
      </c>
      <c r="P27" s="33" t="s">
        <v>326</v>
      </c>
      <c r="Q27" s="59"/>
      <c r="R27" s="35"/>
    </row>
    <row r="28" spans="1:18" ht="12.75" x14ac:dyDescent="0.2">
      <c r="A28" s="33">
        <v>22</v>
      </c>
      <c r="B28" s="33" t="s">
        <v>66</v>
      </c>
      <c r="C28" s="33">
        <v>7021</v>
      </c>
      <c r="D28" s="33" t="s">
        <v>12</v>
      </c>
      <c r="E28" s="33">
        <v>7</v>
      </c>
      <c r="F28" s="33" t="s">
        <v>13</v>
      </c>
      <c r="G28" s="33">
        <v>8</v>
      </c>
      <c r="H28" s="33">
        <v>0</v>
      </c>
      <c r="I28" s="33">
        <v>5</v>
      </c>
      <c r="J28" s="33">
        <v>1</v>
      </c>
      <c r="K28" s="33"/>
      <c r="L28" s="33">
        <f t="shared" si="0"/>
        <v>14</v>
      </c>
      <c r="M28" s="33"/>
      <c r="N28" s="33">
        <f t="shared" si="1"/>
        <v>14</v>
      </c>
      <c r="O28" s="33">
        <v>22</v>
      </c>
      <c r="P28" s="33" t="s">
        <v>256</v>
      </c>
      <c r="Q28" s="59"/>
      <c r="R28" s="35"/>
    </row>
    <row r="29" spans="1:18" ht="12.75" x14ac:dyDescent="0.2">
      <c r="A29" s="33">
        <v>23</v>
      </c>
      <c r="B29" s="51" t="s">
        <v>107</v>
      </c>
      <c r="C29" s="51">
        <v>7022</v>
      </c>
      <c r="D29" s="41" t="s">
        <v>22</v>
      </c>
      <c r="E29" s="33">
        <v>7</v>
      </c>
      <c r="F29" s="41" t="s">
        <v>23</v>
      </c>
      <c r="G29" s="41">
        <v>7</v>
      </c>
      <c r="H29" s="41">
        <v>2</v>
      </c>
      <c r="I29" s="41">
        <v>3</v>
      </c>
      <c r="J29" s="41">
        <v>1.5</v>
      </c>
      <c r="K29" s="33"/>
      <c r="L29" s="33">
        <f t="shared" si="0"/>
        <v>13.5</v>
      </c>
      <c r="M29" s="51"/>
      <c r="N29" s="33">
        <f t="shared" si="1"/>
        <v>13.5</v>
      </c>
      <c r="O29" s="33">
        <v>23</v>
      </c>
      <c r="P29" s="33" t="s">
        <v>256</v>
      </c>
      <c r="Q29" s="59"/>
      <c r="R29" s="35"/>
    </row>
    <row r="30" spans="1:18" ht="12.75" x14ac:dyDescent="0.2">
      <c r="A30" s="33">
        <v>24</v>
      </c>
      <c r="B30" s="41" t="s">
        <v>108</v>
      </c>
      <c r="C30" s="51">
        <v>7024</v>
      </c>
      <c r="D30" s="41" t="s">
        <v>22</v>
      </c>
      <c r="E30" s="33">
        <v>7</v>
      </c>
      <c r="F30" s="41" t="s">
        <v>23</v>
      </c>
      <c r="G30" s="41">
        <v>8</v>
      </c>
      <c r="H30" s="41">
        <v>4</v>
      </c>
      <c r="I30" s="41">
        <v>1</v>
      </c>
      <c r="J30" s="41">
        <v>0.5</v>
      </c>
      <c r="K30" s="41"/>
      <c r="L30" s="33">
        <f t="shared" si="0"/>
        <v>13.5</v>
      </c>
      <c r="M30" s="51"/>
      <c r="N30" s="33">
        <f t="shared" si="1"/>
        <v>13.5</v>
      </c>
      <c r="O30" s="33">
        <v>24</v>
      </c>
      <c r="P30" s="33" t="s">
        <v>256</v>
      </c>
      <c r="Q30" s="59"/>
      <c r="R30" s="35"/>
    </row>
    <row r="31" spans="1:18" ht="12.75" x14ac:dyDescent="0.2">
      <c r="A31" s="33">
        <v>25</v>
      </c>
      <c r="B31" s="41" t="s">
        <v>106</v>
      </c>
      <c r="C31" s="51">
        <v>7029</v>
      </c>
      <c r="D31" s="51" t="s">
        <v>59</v>
      </c>
      <c r="E31" s="33">
        <v>7</v>
      </c>
      <c r="F31" s="51" t="s">
        <v>87</v>
      </c>
      <c r="G31" s="51">
        <v>7</v>
      </c>
      <c r="H31" s="51">
        <v>4</v>
      </c>
      <c r="I31" s="51">
        <v>1</v>
      </c>
      <c r="J31" s="51">
        <v>1.5</v>
      </c>
      <c r="K31" s="32"/>
      <c r="L31" s="33">
        <f t="shared" si="0"/>
        <v>13.5</v>
      </c>
      <c r="M31" s="33"/>
      <c r="N31" s="33">
        <f t="shared" si="1"/>
        <v>13.5</v>
      </c>
      <c r="O31" s="33">
        <v>25</v>
      </c>
      <c r="P31" s="33" t="s">
        <v>256</v>
      </c>
      <c r="Q31" s="59"/>
      <c r="R31" s="35"/>
    </row>
    <row r="32" spans="1:18" ht="12.75" x14ac:dyDescent="0.2">
      <c r="A32" s="33">
        <v>26</v>
      </c>
      <c r="B32" s="41" t="s">
        <v>89</v>
      </c>
      <c r="C32" s="33">
        <v>7030</v>
      </c>
      <c r="D32" s="33" t="s">
        <v>34</v>
      </c>
      <c r="E32" s="33">
        <v>7</v>
      </c>
      <c r="F32" s="33" t="s">
        <v>87</v>
      </c>
      <c r="G32" s="33">
        <v>4</v>
      </c>
      <c r="H32" s="33">
        <v>4</v>
      </c>
      <c r="I32" s="33">
        <v>4</v>
      </c>
      <c r="J32" s="33">
        <v>1</v>
      </c>
      <c r="K32" s="33"/>
      <c r="L32" s="33">
        <f t="shared" si="0"/>
        <v>13</v>
      </c>
      <c r="M32" s="51"/>
      <c r="N32" s="33">
        <f t="shared" si="1"/>
        <v>13</v>
      </c>
      <c r="O32" s="33">
        <v>26</v>
      </c>
      <c r="P32" s="33" t="s">
        <v>256</v>
      </c>
      <c r="Q32" s="59"/>
      <c r="R32" s="35"/>
    </row>
    <row r="33" spans="1:18" ht="12.75" x14ac:dyDescent="0.2">
      <c r="A33" s="33">
        <v>27</v>
      </c>
      <c r="B33" s="33" t="s">
        <v>76</v>
      </c>
      <c r="C33" s="33">
        <v>7033</v>
      </c>
      <c r="D33" s="33" t="s">
        <v>17</v>
      </c>
      <c r="E33" s="33">
        <v>7</v>
      </c>
      <c r="F33" s="33" t="s">
        <v>74</v>
      </c>
      <c r="G33" s="33">
        <v>5</v>
      </c>
      <c r="H33" s="33">
        <v>6</v>
      </c>
      <c r="I33" s="33">
        <v>0</v>
      </c>
      <c r="J33" s="33">
        <v>1</v>
      </c>
      <c r="K33" s="33"/>
      <c r="L33" s="33">
        <f t="shared" si="0"/>
        <v>12</v>
      </c>
      <c r="M33" s="51"/>
      <c r="N33" s="33">
        <f t="shared" si="1"/>
        <v>12</v>
      </c>
      <c r="O33" s="33">
        <v>27</v>
      </c>
      <c r="P33" s="33" t="s">
        <v>256</v>
      </c>
      <c r="Q33" s="59"/>
      <c r="R33" s="35"/>
    </row>
    <row r="34" spans="1:18" ht="12.75" x14ac:dyDescent="0.2">
      <c r="A34" s="33">
        <v>28</v>
      </c>
      <c r="B34" s="41" t="s">
        <v>84</v>
      </c>
      <c r="C34" s="33">
        <v>7026</v>
      </c>
      <c r="D34" s="33" t="s">
        <v>31</v>
      </c>
      <c r="E34" s="33">
        <v>7</v>
      </c>
      <c r="F34" s="33" t="s">
        <v>83</v>
      </c>
      <c r="G34" s="33">
        <v>4</v>
      </c>
      <c r="H34" s="33">
        <v>4</v>
      </c>
      <c r="I34" s="33">
        <v>3</v>
      </c>
      <c r="J34" s="33">
        <v>0.5</v>
      </c>
      <c r="K34" s="32"/>
      <c r="L34" s="33">
        <f t="shared" si="0"/>
        <v>11.5</v>
      </c>
      <c r="M34" s="33"/>
      <c r="N34" s="33">
        <f t="shared" si="1"/>
        <v>11.5</v>
      </c>
      <c r="O34" s="33">
        <v>28</v>
      </c>
      <c r="P34" s="33" t="s">
        <v>256</v>
      </c>
      <c r="Q34" s="59"/>
      <c r="R34" s="35"/>
    </row>
    <row r="35" spans="1:18" ht="12.75" x14ac:dyDescent="0.2">
      <c r="A35" s="33">
        <v>29</v>
      </c>
      <c r="B35" s="41" t="s">
        <v>86</v>
      </c>
      <c r="C35" s="33">
        <v>7028</v>
      </c>
      <c r="D35" s="33" t="s">
        <v>31</v>
      </c>
      <c r="E35" s="33">
        <v>7</v>
      </c>
      <c r="F35" s="33" t="s">
        <v>83</v>
      </c>
      <c r="G35" s="33">
        <v>4</v>
      </c>
      <c r="H35" s="33">
        <v>4</v>
      </c>
      <c r="I35" s="33">
        <v>3</v>
      </c>
      <c r="J35" s="33">
        <v>0.5</v>
      </c>
      <c r="K35" s="51"/>
      <c r="L35" s="33">
        <f t="shared" si="0"/>
        <v>11.5</v>
      </c>
      <c r="M35" s="51"/>
      <c r="N35" s="33">
        <f t="shared" si="1"/>
        <v>11.5</v>
      </c>
      <c r="O35" s="33">
        <v>29</v>
      </c>
      <c r="P35" s="33" t="s">
        <v>256</v>
      </c>
      <c r="Q35" s="59"/>
      <c r="R35" s="35"/>
    </row>
    <row r="36" spans="1:18" ht="12.75" x14ac:dyDescent="0.2">
      <c r="A36" s="33">
        <v>30</v>
      </c>
      <c r="B36" s="41" t="s">
        <v>88</v>
      </c>
      <c r="C36" s="33">
        <v>7031</v>
      </c>
      <c r="D36" s="33" t="s">
        <v>34</v>
      </c>
      <c r="E36" s="33">
        <v>7</v>
      </c>
      <c r="F36" s="33" t="s">
        <v>87</v>
      </c>
      <c r="G36" s="33">
        <v>4</v>
      </c>
      <c r="H36" s="33">
        <v>6</v>
      </c>
      <c r="I36" s="33">
        <v>1</v>
      </c>
      <c r="J36" s="33">
        <v>0.5</v>
      </c>
      <c r="K36" s="41"/>
      <c r="L36" s="33">
        <f t="shared" si="0"/>
        <v>11.5</v>
      </c>
      <c r="M36" s="51"/>
      <c r="N36" s="33">
        <f t="shared" si="1"/>
        <v>11.5</v>
      </c>
      <c r="O36" s="33">
        <v>30</v>
      </c>
      <c r="P36" s="33" t="s">
        <v>256</v>
      </c>
      <c r="Q36" s="59"/>
      <c r="R36" s="35"/>
    </row>
    <row r="37" spans="1:18" ht="12.75" x14ac:dyDescent="0.2">
      <c r="A37" s="33">
        <v>31</v>
      </c>
      <c r="B37" s="41" t="s">
        <v>102</v>
      </c>
      <c r="C37" s="51">
        <v>7008</v>
      </c>
      <c r="D37" s="51" t="s">
        <v>20</v>
      </c>
      <c r="E37" s="33">
        <v>7</v>
      </c>
      <c r="F37" s="51" t="s">
        <v>21</v>
      </c>
      <c r="G37" s="51">
        <v>5</v>
      </c>
      <c r="H37" s="51">
        <v>0</v>
      </c>
      <c r="I37" s="51">
        <v>4</v>
      </c>
      <c r="J37" s="51">
        <v>2</v>
      </c>
      <c r="K37" s="51"/>
      <c r="L37" s="33">
        <f t="shared" si="0"/>
        <v>11</v>
      </c>
      <c r="M37" s="51"/>
      <c r="N37" s="33">
        <f t="shared" si="1"/>
        <v>11</v>
      </c>
      <c r="O37" s="33">
        <v>31</v>
      </c>
      <c r="P37" s="33" t="s">
        <v>256</v>
      </c>
      <c r="Q37" s="59"/>
      <c r="R37" s="35"/>
    </row>
    <row r="38" spans="1:18" ht="12.75" x14ac:dyDescent="0.2">
      <c r="A38" s="33">
        <v>32</v>
      </c>
      <c r="B38" s="41" t="s">
        <v>85</v>
      </c>
      <c r="C38" s="33">
        <v>7027</v>
      </c>
      <c r="D38" s="33" t="s">
        <v>31</v>
      </c>
      <c r="E38" s="33">
        <v>7</v>
      </c>
      <c r="F38" s="33" t="s">
        <v>83</v>
      </c>
      <c r="G38" s="33">
        <v>5</v>
      </c>
      <c r="H38" s="33">
        <v>0</v>
      </c>
      <c r="I38" s="33">
        <v>3</v>
      </c>
      <c r="J38" s="33">
        <v>1.5</v>
      </c>
      <c r="K38" s="51"/>
      <c r="L38" s="33">
        <f t="shared" si="0"/>
        <v>9.5</v>
      </c>
      <c r="M38" s="51"/>
      <c r="N38" s="33">
        <f t="shared" si="1"/>
        <v>9.5</v>
      </c>
      <c r="O38" s="33">
        <v>32</v>
      </c>
      <c r="P38" s="33" t="s">
        <v>256</v>
      </c>
      <c r="Q38" s="59"/>
      <c r="R38" s="35"/>
    </row>
    <row r="39" spans="1:18" ht="12.75" x14ac:dyDescent="0.2">
      <c r="A39" s="33">
        <v>33</v>
      </c>
      <c r="B39" s="33" t="s">
        <v>93</v>
      </c>
      <c r="C39" s="33">
        <v>7017</v>
      </c>
      <c r="D39" s="33" t="s">
        <v>38</v>
      </c>
      <c r="E39" s="33">
        <v>7</v>
      </c>
      <c r="F39" s="33" t="s">
        <v>90</v>
      </c>
      <c r="G39" s="33">
        <v>2</v>
      </c>
      <c r="H39" s="33">
        <v>4</v>
      </c>
      <c r="I39" s="33">
        <v>1</v>
      </c>
      <c r="J39" s="33">
        <v>1</v>
      </c>
      <c r="K39" s="33"/>
      <c r="L39" s="33">
        <f t="shared" si="0"/>
        <v>8</v>
      </c>
      <c r="M39" s="33"/>
      <c r="N39" s="33">
        <f t="shared" si="1"/>
        <v>8</v>
      </c>
      <c r="O39" s="33">
        <v>33</v>
      </c>
      <c r="P39" s="33" t="s">
        <v>256</v>
      </c>
      <c r="Q39" s="59"/>
      <c r="R39" s="35"/>
    </row>
    <row r="40" spans="1:18" ht="12.75" x14ac:dyDescent="0.2">
      <c r="A40" s="33">
        <v>34</v>
      </c>
      <c r="B40" s="33" t="s">
        <v>91</v>
      </c>
      <c r="C40" s="33"/>
      <c r="D40" s="33" t="s">
        <v>38</v>
      </c>
      <c r="E40" s="33">
        <v>7</v>
      </c>
      <c r="F40" s="33" t="s">
        <v>64</v>
      </c>
      <c r="G40" s="33"/>
      <c r="H40" s="33"/>
      <c r="I40" s="33"/>
      <c r="J40" s="33"/>
      <c r="K40" s="41"/>
      <c r="L40" s="33">
        <f t="shared" ref="L40:L45" si="2">+SUM(G40:J40)</f>
        <v>0</v>
      </c>
      <c r="M40" s="33"/>
      <c r="N40" s="33">
        <f t="shared" ref="N40:N45" si="3">L40</f>
        <v>0</v>
      </c>
      <c r="O40" s="33"/>
      <c r="P40" s="33" t="s">
        <v>319</v>
      </c>
      <c r="Q40" s="59"/>
      <c r="R40" s="35"/>
    </row>
    <row r="41" spans="1:18" ht="12.75" x14ac:dyDescent="0.2">
      <c r="A41" s="33">
        <v>35</v>
      </c>
      <c r="B41" s="41" t="s">
        <v>97</v>
      </c>
      <c r="C41" s="51"/>
      <c r="D41" s="51" t="s">
        <v>45</v>
      </c>
      <c r="E41" s="33">
        <v>7</v>
      </c>
      <c r="F41" s="51" t="s">
        <v>46</v>
      </c>
      <c r="G41" s="51"/>
      <c r="H41" s="51"/>
      <c r="I41" s="51"/>
      <c r="J41" s="51"/>
      <c r="K41" s="51"/>
      <c r="L41" s="33">
        <f t="shared" si="2"/>
        <v>0</v>
      </c>
      <c r="M41" s="51"/>
      <c r="N41" s="33">
        <f t="shared" si="3"/>
        <v>0</v>
      </c>
      <c r="O41" s="33"/>
      <c r="P41" s="33" t="s">
        <v>319</v>
      </c>
      <c r="Q41" s="59"/>
      <c r="R41" s="35"/>
    </row>
    <row r="42" spans="1:18" ht="12.75" x14ac:dyDescent="0.2">
      <c r="A42" s="33">
        <v>36</v>
      </c>
      <c r="B42" s="41" t="s">
        <v>105</v>
      </c>
      <c r="C42" s="51"/>
      <c r="D42" s="51" t="s">
        <v>104</v>
      </c>
      <c r="E42" s="33">
        <v>7</v>
      </c>
      <c r="F42" s="51" t="s">
        <v>30</v>
      </c>
      <c r="G42" s="51"/>
      <c r="H42" s="51"/>
      <c r="I42" s="51"/>
      <c r="J42" s="51"/>
      <c r="K42" s="33"/>
      <c r="L42" s="33">
        <f t="shared" si="2"/>
        <v>0</v>
      </c>
      <c r="M42" s="51"/>
      <c r="N42" s="33">
        <f t="shared" si="3"/>
        <v>0</v>
      </c>
      <c r="O42" s="33"/>
      <c r="P42" s="33" t="s">
        <v>319</v>
      </c>
      <c r="Q42" s="59"/>
      <c r="R42" s="35"/>
    </row>
    <row r="43" spans="1:18" ht="12.75" x14ac:dyDescent="0.2">
      <c r="A43" s="33">
        <v>37</v>
      </c>
      <c r="B43" s="41" t="s">
        <v>101</v>
      </c>
      <c r="C43" s="51"/>
      <c r="D43" s="51" t="s">
        <v>20</v>
      </c>
      <c r="E43" s="33">
        <v>7</v>
      </c>
      <c r="F43" s="51" t="s">
        <v>21</v>
      </c>
      <c r="G43" s="51"/>
      <c r="H43" s="51"/>
      <c r="I43" s="51"/>
      <c r="J43" s="51"/>
      <c r="K43" s="51"/>
      <c r="L43" s="33">
        <f t="shared" si="2"/>
        <v>0</v>
      </c>
      <c r="M43" s="33"/>
      <c r="N43" s="33">
        <f t="shared" si="3"/>
        <v>0</v>
      </c>
      <c r="O43" s="33"/>
      <c r="P43" s="33" t="s">
        <v>319</v>
      </c>
      <c r="Q43" s="59"/>
      <c r="R43" s="35"/>
    </row>
    <row r="44" spans="1:18" s="35" customFormat="1" ht="12.75" x14ac:dyDescent="0.2">
      <c r="A44" s="61">
        <v>38</v>
      </c>
      <c r="B44" s="60" t="s">
        <v>117</v>
      </c>
      <c r="C44" s="51"/>
      <c r="D44" s="60" t="s">
        <v>116</v>
      </c>
      <c r="E44" s="33">
        <v>7</v>
      </c>
      <c r="F44" s="60" t="s">
        <v>96</v>
      </c>
      <c r="G44" s="60"/>
      <c r="H44" s="60"/>
      <c r="I44" s="60"/>
      <c r="J44" s="60"/>
      <c r="K44" s="53"/>
      <c r="L44" s="33">
        <f t="shared" si="2"/>
        <v>0</v>
      </c>
      <c r="M44" s="53"/>
      <c r="N44" s="33">
        <f t="shared" si="3"/>
        <v>0</v>
      </c>
      <c r="O44" s="53"/>
      <c r="P44" s="33" t="s">
        <v>319</v>
      </c>
      <c r="Q44" s="53"/>
    </row>
    <row r="45" spans="1:18" s="35" customFormat="1" ht="12.75" x14ac:dyDescent="0.2">
      <c r="A45" s="61">
        <v>39</v>
      </c>
      <c r="B45" s="41" t="s">
        <v>110</v>
      </c>
      <c r="C45" s="51"/>
      <c r="D45" s="41" t="s">
        <v>22</v>
      </c>
      <c r="E45" s="33">
        <v>7</v>
      </c>
      <c r="F45" s="41" t="s">
        <v>23</v>
      </c>
      <c r="G45" s="41"/>
      <c r="H45" s="41"/>
      <c r="I45" s="41"/>
      <c r="J45" s="41"/>
      <c r="K45" s="53"/>
      <c r="L45" s="33">
        <f t="shared" si="2"/>
        <v>0</v>
      </c>
      <c r="M45" s="53"/>
      <c r="N45" s="33">
        <f t="shared" si="3"/>
        <v>0</v>
      </c>
      <c r="O45" s="53"/>
      <c r="P45" s="33" t="s">
        <v>319</v>
      </c>
      <c r="Q45" s="53"/>
    </row>
    <row r="46" spans="1:18" s="35" customFormat="1" ht="12.75" x14ac:dyDescent="0.2">
      <c r="A46" s="46"/>
    </row>
    <row r="47" spans="1:18" s="35" customFormat="1" ht="12.75" x14ac:dyDescent="0.2">
      <c r="A47" s="46"/>
    </row>
    <row r="48" spans="1:18" s="35" customFormat="1" ht="16.5" x14ac:dyDescent="0.2">
      <c r="A48" s="46"/>
      <c r="B48" s="65" t="s">
        <v>335</v>
      </c>
      <c r="C48" s="66"/>
      <c r="D48" s="66"/>
    </row>
    <row r="49" spans="1:4" s="35" customFormat="1" ht="16.5" x14ac:dyDescent="0.2">
      <c r="A49" s="46"/>
      <c r="B49" s="65" t="s">
        <v>336</v>
      </c>
      <c r="C49" s="66"/>
      <c r="D49" s="66"/>
    </row>
    <row r="50" spans="1:4" s="35" customFormat="1" ht="16.5" x14ac:dyDescent="0.2">
      <c r="A50" s="46"/>
      <c r="B50" s="65" t="s">
        <v>337</v>
      </c>
      <c r="C50" s="66"/>
      <c r="D50" s="66"/>
    </row>
    <row r="51" spans="1:4" s="35" customFormat="1" ht="16.5" x14ac:dyDescent="0.2">
      <c r="A51" s="46"/>
      <c r="B51" s="65" t="s">
        <v>338</v>
      </c>
      <c r="C51" s="66"/>
      <c r="D51" s="66"/>
    </row>
    <row r="52" spans="1:4" s="35" customFormat="1" ht="16.5" x14ac:dyDescent="0.2">
      <c r="A52" s="46"/>
      <c r="B52" s="65" t="s">
        <v>339</v>
      </c>
      <c r="C52" s="66"/>
      <c r="D52" s="66"/>
    </row>
    <row r="53" spans="1:4" s="35" customFormat="1" ht="16.5" x14ac:dyDescent="0.2">
      <c r="A53" s="46"/>
      <c r="B53" s="65" t="s">
        <v>340</v>
      </c>
      <c r="C53" s="66"/>
      <c r="D53" s="66"/>
    </row>
    <row r="54" spans="1:4" s="35" customFormat="1" ht="16.5" x14ac:dyDescent="0.2">
      <c r="A54" s="46"/>
      <c r="B54" s="65" t="s">
        <v>341</v>
      </c>
      <c r="C54" s="66"/>
      <c r="D54" s="66"/>
    </row>
    <row r="55" spans="1:4" s="35" customFormat="1" ht="16.5" x14ac:dyDescent="0.2">
      <c r="A55" s="46"/>
      <c r="B55" s="65" t="s">
        <v>342</v>
      </c>
      <c r="C55" s="66"/>
      <c r="D55" s="66"/>
    </row>
    <row r="56" spans="1:4" ht="16.5" x14ac:dyDescent="0.2">
      <c r="A56" s="5"/>
      <c r="B56" s="65" t="s">
        <v>343</v>
      </c>
      <c r="C56" s="67"/>
      <c r="D56" s="67"/>
    </row>
    <row r="57" spans="1:4" ht="16.5" x14ac:dyDescent="0.25">
      <c r="A57" s="5"/>
      <c r="B57" s="68" t="s">
        <v>344</v>
      </c>
    </row>
    <row r="58" spans="1:4" ht="16.5" x14ac:dyDescent="0.25">
      <c r="A58" s="5"/>
      <c r="B58" s="68" t="s">
        <v>345</v>
      </c>
    </row>
    <row r="59" spans="1:4" ht="16.5" x14ac:dyDescent="0.25">
      <c r="A59" s="5"/>
      <c r="B59" s="68" t="s">
        <v>346</v>
      </c>
    </row>
    <row r="60" spans="1:4" ht="16.5" x14ac:dyDescent="0.25">
      <c r="A60" s="5"/>
      <c r="B60" s="68" t="s">
        <v>347</v>
      </c>
    </row>
    <row r="61" spans="1:4" ht="16.5" x14ac:dyDescent="0.25">
      <c r="A61" s="5"/>
      <c r="B61" s="68" t="s">
        <v>348</v>
      </c>
    </row>
    <row r="62" spans="1:4" ht="16.5" x14ac:dyDescent="0.25">
      <c r="A62" s="5"/>
      <c r="B62" s="68" t="s">
        <v>349</v>
      </c>
    </row>
    <row r="63" spans="1:4" ht="16.5" x14ac:dyDescent="0.25">
      <c r="A63" s="5"/>
      <c r="B63" s="68" t="s">
        <v>350</v>
      </c>
    </row>
    <row r="64" spans="1:4" ht="16.5" x14ac:dyDescent="0.25">
      <c r="A64" s="5"/>
      <c r="B64" s="68" t="s">
        <v>351</v>
      </c>
    </row>
    <row r="65" spans="1:2" ht="16.5" x14ac:dyDescent="0.25">
      <c r="A65" s="5"/>
      <c r="B65" s="68" t="s">
        <v>352</v>
      </c>
    </row>
    <row r="66" spans="1:2" ht="12.75" x14ac:dyDescent="0.2">
      <c r="A66" s="5"/>
    </row>
    <row r="67" spans="1:2" ht="12.75" x14ac:dyDescent="0.2">
      <c r="A67" s="5"/>
    </row>
    <row r="68" spans="1:2" ht="12.75" x14ac:dyDescent="0.2">
      <c r="A68" s="5"/>
    </row>
    <row r="69" spans="1:2" ht="12.75" x14ac:dyDescent="0.2">
      <c r="A69" s="5"/>
    </row>
    <row r="70" spans="1:2" ht="12.75" x14ac:dyDescent="0.2">
      <c r="A70" s="5"/>
    </row>
    <row r="71" spans="1:2" ht="12.75" x14ac:dyDescent="0.2">
      <c r="A71" s="5"/>
    </row>
    <row r="72" spans="1:2" ht="12.75" x14ac:dyDescent="0.2">
      <c r="A72" s="5"/>
    </row>
    <row r="73" spans="1:2" ht="12.75" x14ac:dyDescent="0.2">
      <c r="A73" s="5"/>
    </row>
    <row r="74" spans="1:2" ht="12.75" x14ac:dyDescent="0.2">
      <c r="A74" s="5"/>
    </row>
    <row r="75" spans="1:2" ht="12.75" x14ac:dyDescent="0.2">
      <c r="A75" s="5"/>
    </row>
    <row r="76" spans="1:2" ht="12.75" x14ac:dyDescent="0.2">
      <c r="A76" s="5"/>
    </row>
    <row r="77" spans="1:2" ht="12.75" x14ac:dyDescent="0.2">
      <c r="A77" s="5"/>
    </row>
    <row r="78" spans="1:2" ht="12.75" x14ac:dyDescent="0.2">
      <c r="A78" s="5"/>
    </row>
    <row r="79" spans="1:2" ht="12.75" x14ac:dyDescent="0.2">
      <c r="A79" s="5"/>
    </row>
    <row r="80" spans="1:2" ht="12.75" x14ac:dyDescent="0.2">
      <c r="A80" s="5"/>
    </row>
    <row r="81" spans="1:1" ht="12.75" x14ac:dyDescent="0.2">
      <c r="A81" s="5"/>
    </row>
    <row r="82" spans="1:1" ht="12.75" x14ac:dyDescent="0.2">
      <c r="A82" s="5"/>
    </row>
    <row r="83" spans="1:1" ht="12.75" x14ac:dyDescent="0.2">
      <c r="A83" s="5"/>
    </row>
    <row r="84" spans="1:1" ht="12.75" x14ac:dyDescent="0.2">
      <c r="A84" s="5"/>
    </row>
    <row r="85" spans="1:1" ht="12.75" x14ac:dyDescent="0.2">
      <c r="A85" s="5"/>
    </row>
    <row r="86" spans="1:1" ht="12.75" x14ac:dyDescent="0.2">
      <c r="A86" s="5"/>
    </row>
    <row r="87" spans="1:1" ht="12.75" x14ac:dyDescent="0.2">
      <c r="A87" s="5"/>
    </row>
    <row r="88" spans="1:1" ht="12.75" x14ac:dyDescent="0.2">
      <c r="A88" s="5"/>
    </row>
    <row r="89" spans="1:1" ht="12.75" x14ac:dyDescent="0.2">
      <c r="A89" s="5"/>
    </row>
    <row r="90" spans="1:1" ht="12.75" x14ac:dyDescent="0.2">
      <c r="A90" s="5"/>
    </row>
    <row r="91" spans="1:1" ht="12.75" x14ac:dyDescent="0.2">
      <c r="A91" s="5"/>
    </row>
    <row r="92" spans="1:1" ht="12.75" x14ac:dyDescent="0.2">
      <c r="A92" s="5"/>
    </row>
    <row r="93" spans="1:1" ht="12.75" x14ac:dyDescent="0.2">
      <c r="A93" s="5"/>
    </row>
    <row r="94" spans="1:1" ht="12.75" x14ac:dyDescent="0.2">
      <c r="A94" s="5"/>
    </row>
    <row r="95" spans="1:1" ht="12.75" x14ac:dyDescent="0.2">
      <c r="A95" s="5"/>
    </row>
    <row r="96" spans="1:1" ht="12.75" x14ac:dyDescent="0.2">
      <c r="A96" s="5"/>
    </row>
    <row r="97" spans="1:1" ht="12.75" x14ac:dyDescent="0.2">
      <c r="A97" s="5"/>
    </row>
    <row r="98" spans="1:1" ht="12.75" x14ac:dyDescent="0.2">
      <c r="A98" s="5"/>
    </row>
    <row r="99" spans="1:1" ht="12.75" x14ac:dyDescent="0.2">
      <c r="A99" s="5"/>
    </row>
    <row r="100" spans="1:1" ht="12.75" x14ac:dyDescent="0.2">
      <c r="A100" s="5"/>
    </row>
    <row r="101" spans="1:1" ht="12.75" x14ac:dyDescent="0.2">
      <c r="A101" s="5"/>
    </row>
    <row r="102" spans="1:1" ht="12.75" x14ac:dyDescent="0.2">
      <c r="A102" s="5"/>
    </row>
    <row r="103" spans="1:1" ht="12.75" x14ac:dyDescent="0.2">
      <c r="A103" s="5"/>
    </row>
    <row r="104" spans="1:1" ht="12.75" x14ac:dyDescent="0.2">
      <c r="A104" s="5"/>
    </row>
    <row r="105" spans="1:1" ht="12.75" x14ac:dyDescent="0.2">
      <c r="A105" s="5"/>
    </row>
    <row r="106" spans="1:1" ht="12.75" x14ac:dyDescent="0.2">
      <c r="A106" s="5"/>
    </row>
    <row r="107" spans="1:1" ht="12.75" x14ac:dyDescent="0.2">
      <c r="A107" s="5"/>
    </row>
    <row r="108" spans="1:1" ht="12.75" x14ac:dyDescent="0.2">
      <c r="A108" s="5"/>
    </row>
    <row r="109" spans="1:1" ht="12.75" x14ac:dyDescent="0.2">
      <c r="A109" s="5"/>
    </row>
    <row r="110" spans="1:1" ht="12.75" x14ac:dyDescent="0.2">
      <c r="A110" s="5"/>
    </row>
    <row r="111" spans="1:1" ht="12.75" x14ac:dyDescent="0.2">
      <c r="A111" s="5"/>
    </row>
    <row r="112" spans="1:1" ht="12.75" x14ac:dyDescent="0.2">
      <c r="A112" s="5"/>
    </row>
    <row r="113" spans="1:1" ht="12.75" x14ac:dyDescent="0.2">
      <c r="A113" s="5"/>
    </row>
    <row r="114" spans="1:1" ht="12.75" x14ac:dyDescent="0.2">
      <c r="A114" s="5"/>
    </row>
    <row r="115" spans="1:1" ht="12.75" x14ac:dyDescent="0.2">
      <c r="A115" s="5"/>
    </row>
    <row r="116" spans="1:1" ht="12.75" x14ac:dyDescent="0.2">
      <c r="A116" s="5"/>
    </row>
    <row r="117" spans="1:1" ht="12.75" x14ac:dyDescent="0.2">
      <c r="A117" s="5"/>
    </row>
    <row r="118" spans="1:1" ht="12.75" x14ac:dyDescent="0.2">
      <c r="A118" s="5"/>
    </row>
    <row r="119" spans="1:1" ht="12.75" x14ac:dyDescent="0.2">
      <c r="A119" s="5"/>
    </row>
    <row r="120" spans="1:1" ht="12.75" x14ac:dyDescent="0.2">
      <c r="A120" s="5"/>
    </row>
    <row r="121" spans="1:1" ht="12.75" x14ac:dyDescent="0.2">
      <c r="A121" s="5"/>
    </row>
    <row r="122" spans="1:1" ht="12.75" x14ac:dyDescent="0.2">
      <c r="A122" s="5"/>
    </row>
    <row r="123" spans="1:1" ht="12.75" x14ac:dyDescent="0.2">
      <c r="A123" s="5"/>
    </row>
    <row r="124" spans="1:1" ht="12.75" x14ac:dyDescent="0.2">
      <c r="A124" s="5"/>
    </row>
    <row r="125" spans="1:1" ht="12.75" x14ac:dyDescent="0.2">
      <c r="A125" s="5"/>
    </row>
    <row r="126" spans="1:1" ht="12.75" x14ac:dyDescent="0.2">
      <c r="A126" s="5"/>
    </row>
    <row r="127" spans="1:1" ht="12.75" x14ac:dyDescent="0.2">
      <c r="A127" s="5"/>
    </row>
    <row r="128" spans="1:1" ht="12.75" x14ac:dyDescent="0.2">
      <c r="A128" s="5"/>
    </row>
    <row r="129" spans="1:1" ht="12.75" x14ac:dyDescent="0.2">
      <c r="A129" s="5"/>
    </row>
    <row r="130" spans="1:1" ht="12.75" x14ac:dyDescent="0.2">
      <c r="A130" s="5"/>
    </row>
    <row r="131" spans="1:1" ht="12.75" x14ac:dyDescent="0.2">
      <c r="A131" s="5"/>
    </row>
    <row r="132" spans="1:1" ht="12.75" x14ac:dyDescent="0.2">
      <c r="A132" s="5"/>
    </row>
    <row r="133" spans="1:1" ht="12.75" x14ac:dyDescent="0.2">
      <c r="A133" s="5"/>
    </row>
    <row r="134" spans="1:1" ht="12.75" x14ac:dyDescent="0.2">
      <c r="A134" s="5"/>
    </row>
    <row r="135" spans="1:1" ht="12.75" x14ac:dyDescent="0.2">
      <c r="A135" s="5"/>
    </row>
    <row r="136" spans="1:1" ht="12.75" x14ac:dyDescent="0.2">
      <c r="A136" s="5"/>
    </row>
    <row r="137" spans="1:1" ht="12.75" x14ac:dyDescent="0.2">
      <c r="A137" s="5"/>
    </row>
    <row r="138" spans="1:1" ht="12.75" x14ac:dyDescent="0.2">
      <c r="A138" s="5"/>
    </row>
    <row r="139" spans="1:1" ht="12.75" x14ac:dyDescent="0.2">
      <c r="A139" s="5"/>
    </row>
    <row r="140" spans="1:1" ht="12.75" x14ac:dyDescent="0.2">
      <c r="A140" s="5"/>
    </row>
    <row r="141" spans="1:1" ht="12.75" x14ac:dyDescent="0.2">
      <c r="A141" s="5"/>
    </row>
    <row r="142" spans="1:1" ht="12.75" x14ac:dyDescent="0.2">
      <c r="A142" s="5"/>
    </row>
    <row r="143" spans="1:1" ht="12.75" x14ac:dyDescent="0.2">
      <c r="A143" s="5"/>
    </row>
    <row r="144" spans="1:1" ht="12.75" x14ac:dyDescent="0.2">
      <c r="A144" s="5"/>
    </row>
    <row r="145" spans="1:1" ht="12.75" x14ac:dyDescent="0.2">
      <c r="A145" s="5"/>
    </row>
    <row r="146" spans="1:1" ht="12.75" x14ac:dyDescent="0.2">
      <c r="A146" s="5"/>
    </row>
    <row r="147" spans="1:1" ht="12.75" x14ac:dyDescent="0.2">
      <c r="A147" s="5"/>
    </row>
    <row r="148" spans="1:1" ht="12.75" x14ac:dyDescent="0.2">
      <c r="A148" s="5"/>
    </row>
    <row r="149" spans="1:1" ht="12.75" x14ac:dyDescent="0.2">
      <c r="A149" s="5"/>
    </row>
    <row r="150" spans="1:1" ht="12.75" x14ac:dyDescent="0.2">
      <c r="A150" s="5"/>
    </row>
    <row r="151" spans="1:1" ht="12.75" x14ac:dyDescent="0.2">
      <c r="A151" s="5"/>
    </row>
    <row r="152" spans="1:1" ht="12.75" x14ac:dyDescent="0.2">
      <c r="A152" s="5"/>
    </row>
    <row r="153" spans="1:1" ht="12.75" x14ac:dyDescent="0.2">
      <c r="A153" s="5"/>
    </row>
    <row r="154" spans="1:1" ht="12.75" x14ac:dyDescent="0.2">
      <c r="A154" s="5"/>
    </row>
    <row r="155" spans="1:1" ht="12.75" x14ac:dyDescent="0.2">
      <c r="A155" s="5"/>
    </row>
    <row r="156" spans="1:1" ht="12.75" x14ac:dyDescent="0.2">
      <c r="A156" s="5"/>
    </row>
    <row r="157" spans="1:1" ht="12.75" x14ac:dyDescent="0.2">
      <c r="A157" s="5"/>
    </row>
    <row r="158" spans="1:1" ht="12.75" x14ac:dyDescent="0.2">
      <c r="A158" s="5"/>
    </row>
    <row r="159" spans="1:1" ht="12.75" x14ac:dyDescent="0.2">
      <c r="A159" s="5"/>
    </row>
    <row r="160" spans="1:1" ht="12.75" x14ac:dyDescent="0.2">
      <c r="A160" s="5"/>
    </row>
    <row r="161" spans="1:1" ht="12.75" x14ac:dyDescent="0.2">
      <c r="A161" s="5"/>
    </row>
    <row r="162" spans="1:1" ht="12.75" x14ac:dyDescent="0.2">
      <c r="A162" s="5"/>
    </row>
    <row r="163" spans="1:1" ht="12.75" x14ac:dyDescent="0.2">
      <c r="A163" s="5"/>
    </row>
    <row r="164" spans="1:1" ht="12.75" x14ac:dyDescent="0.2">
      <c r="A164" s="5"/>
    </row>
    <row r="165" spans="1:1" ht="12.75" x14ac:dyDescent="0.2">
      <c r="A165" s="5"/>
    </row>
    <row r="166" spans="1:1" ht="12.75" x14ac:dyDescent="0.2">
      <c r="A166" s="5"/>
    </row>
    <row r="167" spans="1:1" ht="12.75" x14ac:dyDescent="0.2">
      <c r="A167" s="5"/>
    </row>
    <row r="168" spans="1:1" ht="12.75" x14ac:dyDescent="0.2">
      <c r="A168" s="5"/>
    </row>
    <row r="169" spans="1:1" ht="12.75" x14ac:dyDescent="0.2">
      <c r="A169" s="5"/>
    </row>
    <row r="170" spans="1:1" ht="12.75" x14ac:dyDescent="0.2">
      <c r="A170" s="5"/>
    </row>
    <row r="171" spans="1:1" ht="12.75" x14ac:dyDescent="0.2">
      <c r="A171" s="5"/>
    </row>
    <row r="172" spans="1:1" ht="12.75" x14ac:dyDescent="0.2">
      <c r="A172" s="5"/>
    </row>
    <row r="173" spans="1:1" ht="12.75" x14ac:dyDescent="0.2">
      <c r="A173" s="5"/>
    </row>
    <row r="174" spans="1:1" ht="12.75" x14ac:dyDescent="0.2">
      <c r="A174" s="5"/>
    </row>
    <row r="175" spans="1:1" ht="12.75" x14ac:dyDescent="0.2">
      <c r="A175" s="5"/>
    </row>
    <row r="176" spans="1:1" ht="12.75" x14ac:dyDescent="0.2">
      <c r="A176" s="5"/>
    </row>
    <row r="177" spans="1:1" ht="12.75" x14ac:dyDescent="0.2">
      <c r="A177" s="5"/>
    </row>
    <row r="178" spans="1:1" ht="12.75" x14ac:dyDescent="0.2">
      <c r="A178" s="5"/>
    </row>
    <row r="179" spans="1:1" ht="12.75" x14ac:dyDescent="0.2">
      <c r="A179" s="5"/>
    </row>
    <row r="180" spans="1:1" ht="12.75" x14ac:dyDescent="0.2">
      <c r="A180" s="5"/>
    </row>
    <row r="181" spans="1:1" ht="12.75" x14ac:dyDescent="0.2">
      <c r="A181" s="5"/>
    </row>
    <row r="182" spans="1:1" ht="12.75" x14ac:dyDescent="0.2">
      <c r="A182" s="5"/>
    </row>
    <row r="183" spans="1:1" ht="12.75" x14ac:dyDescent="0.2">
      <c r="A183" s="5"/>
    </row>
    <row r="184" spans="1:1" ht="12.75" x14ac:dyDescent="0.2">
      <c r="A184" s="5"/>
    </row>
    <row r="185" spans="1:1" ht="12.75" x14ac:dyDescent="0.2">
      <c r="A185" s="5"/>
    </row>
    <row r="186" spans="1:1" ht="12.75" x14ac:dyDescent="0.2">
      <c r="A186" s="5"/>
    </row>
    <row r="187" spans="1:1" ht="12.75" x14ac:dyDescent="0.2">
      <c r="A187" s="5"/>
    </row>
    <row r="188" spans="1:1" ht="12.75" x14ac:dyDescent="0.2">
      <c r="A188" s="5"/>
    </row>
    <row r="189" spans="1:1" ht="12.75" x14ac:dyDescent="0.2">
      <c r="A189" s="5"/>
    </row>
    <row r="190" spans="1:1" ht="12.75" x14ac:dyDescent="0.2">
      <c r="A190" s="5"/>
    </row>
    <row r="191" spans="1:1" ht="12.75" x14ac:dyDescent="0.2">
      <c r="A191" s="5"/>
    </row>
    <row r="192" spans="1:1" ht="12.75" x14ac:dyDescent="0.2">
      <c r="A192" s="5"/>
    </row>
    <row r="193" spans="1:1" ht="12.75" x14ac:dyDescent="0.2">
      <c r="A193" s="5"/>
    </row>
    <row r="194" spans="1:1" ht="12.75" x14ac:dyDescent="0.2">
      <c r="A194" s="5"/>
    </row>
    <row r="195" spans="1:1" ht="12.75" x14ac:dyDescent="0.2">
      <c r="A195" s="5"/>
    </row>
    <row r="196" spans="1:1" ht="12.75" x14ac:dyDescent="0.2">
      <c r="A196" s="5"/>
    </row>
    <row r="197" spans="1:1" ht="12.75" x14ac:dyDescent="0.2">
      <c r="A197" s="5"/>
    </row>
    <row r="198" spans="1:1" ht="12.75" x14ac:dyDescent="0.2">
      <c r="A198" s="5"/>
    </row>
    <row r="199" spans="1:1" ht="12.75" x14ac:dyDescent="0.2">
      <c r="A199" s="5"/>
    </row>
    <row r="200" spans="1:1" ht="12.75" x14ac:dyDescent="0.2">
      <c r="A200" s="5"/>
    </row>
    <row r="201" spans="1:1" ht="12.75" x14ac:dyDescent="0.2">
      <c r="A201" s="5"/>
    </row>
    <row r="202" spans="1:1" ht="12.75" x14ac:dyDescent="0.2">
      <c r="A202" s="5"/>
    </row>
    <row r="203" spans="1:1" ht="12.75" x14ac:dyDescent="0.2">
      <c r="A203" s="5"/>
    </row>
    <row r="204" spans="1:1" ht="12.75" x14ac:dyDescent="0.2">
      <c r="A204" s="5"/>
    </row>
    <row r="205" spans="1:1" ht="12.75" x14ac:dyDescent="0.2">
      <c r="A205" s="5"/>
    </row>
    <row r="206" spans="1:1" ht="12.75" x14ac:dyDescent="0.2">
      <c r="A206" s="5"/>
    </row>
    <row r="207" spans="1:1" ht="12.75" x14ac:dyDescent="0.2">
      <c r="A207" s="5"/>
    </row>
    <row r="208" spans="1:1" ht="12.75" x14ac:dyDescent="0.2">
      <c r="A208" s="5"/>
    </row>
    <row r="209" spans="1:1" ht="12.75" x14ac:dyDescent="0.2">
      <c r="A209" s="5"/>
    </row>
    <row r="210" spans="1:1" ht="12.75" x14ac:dyDescent="0.2">
      <c r="A210" s="5"/>
    </row>
    <row r="211" spans="1:1" ht="12.75" x14ac:dyDescent="0.2">
      <c r="A211" s="5"/>
    </row>
    <row r="212" spans="1:1" ht="12.75" x14ac:dyDescent="0.2">
      <c r="A212" s="5"/>
    </row>
    <row r="213" spans="1:1" ht="12.75" x14ac:dyDescent="0.2">
      <c r="A213" s="5"/>
    </row>
    <row r="214" spans="1:1" ht="12.75" x14ac:dyDescent="0.2">
      <c r="A214" s="5"/>
    </row>
    <row r="215" spans="1:1" ht="12.75" x14ac:dyDescent="0.2">
      <c r="A215" s="5"/>
    </row>
    <row r="216" spans="1:1" ht="12.75" x14ac:dyDescent="0.2">
      <c r="A216" s="5"/>
    </row>
    <row r="217" spans="1:1" ht="12.75" x14ac:dyDescent="0.2">
      <c r="A217" s="5"/>
    </row>
    <row r="218" spans="1:1" ht="12.75" x14ac:dyDescent="0.2">
      <c r="A218" s="5"/>
    </row>
    <row r="219" spans="1:1" ht="12.75" x14ac:dyDescent="0.2">
      <c r="A219" s="5"/>
    </row>
    <row r="220" spans="1:1" ht="12.75" x14ac:dyDescent="0.2">
      <c r="A220" s="5"/>
    </row>
    <row r="221" spans="1:1" ht="12.75" x14ac:dyDescent="0.2">
      <c r="A221" s="5"/>
    </row>
    <row r="222" spans="1:1" ht="12.75" x14ac:dyDescent="0.2">
      <c r="A222" s="5"/>
    </row>
    <row r="223" spans="1:1" ht="12.75" x14ac:dyDescent="0.2">
      <c r="A223" s="5"/>
    </row>
    <row r="224" spans="1:1" ht="12.75" x14ac:dyDescent="0.2">
      <c r="A224" s="5"/>
    </row>
    <row r="225" spans="1:1" ht="12.75" x14ac:dyDescent="0.2">
      <c r="A225" s="5"/>
    </row>
    <row r="226" spans="1:1" ht="12.75" x14ac:dyDescent="0.2">
      <c r="A226" s="5"/>
    </row>
    <row r="227" spans="1:1" ht="12.75" x14ac:dyDescent="0.2">
      <c r="A227" s="5"/>
    </row>
    <row r="228" spans="1:1" ht="12.75" x14ac:dyDescent="0.2">
      <c r="A228" s="5"/>
    </row>
    <row r="229" spans="1:1" ht="12.75" x14ac:dyDescent="0.2">
      <c r="A229" s="5"/>
    </row>
    <row r="230" spans="1:1" ht="12.75" x14ac:dyDescent="0.2">
      <c r="A230" s="5"/>
    </row>
    <row r="231" spans="1:1" ht="12.75" x14ac:dyDescent="0.2">
      <c r="A231" s="5"/>
    </row>
    <row r="232" spans="1:1" ht="12.75" x14ac:dyDescent="0.2">
      <c r="A232" s="5"/>
    </row>
    <row r="233" spans="1:1" ht="12.75" x14ac:dyDescent="0.2">
      <c r="A233" s="5"/>
    </row>
    <row r="234" spans="1:1" ht="12.75" x14ac:dyDescent="0.2">
      <c r="A234" s="5"/>
    </row>
    <row r="235" spans="1:1" ht="12.75" x14ac:dyDescent="0.2">
      <c r="A235" s="5"/>
    </row>
    <row r="236" spans="1:1" ht="12.75" x14ac:dyDescent="0.2">
      <c r="A236" s="5"/>
    </row>
    <row r="237" spans="1:1" ht="12.75" x14ac:dyDescent="0.2">
      <c r="A237" s="5"/>
    </row>
    <row r="238" spans="1:1" ht="12.75" x14ac:dyDescent="0.2">
      <c r="A238" s="5"/>
    </row>
    <row r="239" spans="1:1" ht="12.75" x14ac:dyDescent="0.2">
      <c r="A239" s="5"/>
    </row>
    <row r="240" spans="1:1" ht="12.75" x14ac:dyDescent="0.2">
      <c r="A240" s="5"/>
    </row>
    <row r="241" spans="1:1" ht="12.75" x14ac:dyDescent="0.2">
      <c r="A241" s="5"/>
    </row>
    <row r="242" spans="1:1" ht="12.75" x14ac:dyDescent="0.2">
      <c r="A242" s="5"/>
    </row>
    <row r="243" spans="1:1" ht="12.75" x14ac:dyDescent="0.2">
      <c r="A243" s="5"/>
    </row>
    <row r="244" spans="1:1" ht="12.75" x14ac:dyDescent="0.2">
      <c r="A244" s="5"/>
    </row>
    <row r="245" spans="1:1" ht="12.75" x14ac:dyDescent="0.2">
      <c r="A245" s="5"/>
    </row>
    <row r="246" spans="1:1" ht="12.75" x14ac:dyDescent="0.2">
      <c r="A246" s="5"/>
    </row>
    <row r="247" spans="1:1" ht="12.75" x14ac:dyDescent="0.2">
      <c r="A247" s="5"/>
    </row>
    <row r="248" spans="1:1" ht="12.75" x14ac:dyDescent="0.2">
      <c r="A248" s="5"/>
    </row>
    <row r="249" spans="1:1" ht="12.75" x14ac:dyDescent="0.2">
      <c r="A249" s="5"/>
    </row>
    <row r="250" spans="1:1" ht="12.75" x14ac:dyDescent="0.2">
      <c r="A250" s="5"/>
    </row>
    <row r="251" spans="1:1" ht="12.75" x14ac:dyDescent="0.2">
      <c r="A251" s="5"/>
    </row>
    <row r="252" spans="1:1" ht="12.75" x14ac:dyDescent="0.2">
      <c r="A252" s="5"/>
    </row>
    <row r="253" spans="1:1" ht="12.75" x14ac:dyDescent="0.2">
      <c r="A253" s="5"/>
    </row>
    <row r="254" spans="1:1" ht="12.75" x14ac:dyDescent="0.2">
      <c r="A254" s="5"/>
    </row>
    <row r="255" spans="1:1" ht="12.75" x14ac:dyDescent="0.2">
      <c r="A255" s="5"/>
    </row>
    <row r="256" spans="1:1" ht="12.75" x14ac:dyDescent="0.2">
      <c r="A256" s="5"/>
    </row>
    <row r="257" spans="1:1" ht="12.75" x14ac:dyDescent="0.2">
      <c r="A257" s="5"/>
    </row>
  </sheetData>
  <sortState ref="B7:N39">
    <sortCondition descending="1" ref="L7:L39"/>
  </sortState>
  <mergeCells count="11">
    <mergeCell ref="P5:Q5"/>
    <mergeCell ref="A2:R2"/>
    <mergeCell ref="A3:R3"/>
    <mergeCell ref="A4:R4"/>
    <mergeCell ref="C5:C6"/>
    <mergeCell ref="B5:B6"/>
    <mergeCell ref="A5:A6"/>
    <mergeCell ref="D5:D6"/>
    <mergeCell ref="E5:E6"/>
    <mergeCell ref="F5:F6"/>
    <mergeCell ref="G5:K5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63"/>
  <sheetViews>
    <sheetView topLeftCell="C1" workbookViewId="0">
      <pane ySplit="6" topLeftCell="A7" activePane="bottomLeft" state="frozen"/>
      <selection pane="bottomLeft" activeCell="P19" sqref="P19:P26"/>
    </sheetView>
  </sheetViews>
  <sheetFormatPr defaultColWidth="14.42578125" defaultRowHeight="15.75" customHeight="1" x14ac:dyDescent="0.2"/>
  <cols>
    <col min="1" max="1" width="7" customWidth="1"/>
    <col min="2" max="2" width="34.140625" customWidth="1"/>
    <col min="3" max="3" width="9.5703125" customWidth="1"/>
    <col min="4" max="4" width="32.85546875" customWidth="1"/>
    <col min="5" max="5" width="7.7109375" customWidth="1"/>
    <col min="6" max="6" width="35.85546875" customWidth="1"/>
    <col min="7" max="11" width="7.7109375" style="6" customWidth="1"/>
    <col min="12" max="12" width="7.7109375" customWidth="1"/>
    <col min="13" max="13" width="14.42578125" customWidth="1"/>
    <col min="14" max="15" width="8.5703125" customWidth="1"/>
    <col min="16" max="16" width="40.7109375" customWidth="1"/>
    <col min="17" max="17" width="12.7109375" customWidth="1"/>
    <col min="18" max="18" width="35.140625" customWidth="1"/>
  </cols>
  <sheetData>
    <row r="1" spans="1:18" s="6" customFormat="1" ht="15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6" customFormat="1" ht="15.75" customHeight="1" x14ac:dyDescent="0.25">
      <c r="A2" s="70" t="s">
        <v>257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6" customFormat="1" ht="15.75" customHeight="1" x14ac:dyDescent="0.25">
      <c r="A3" s="70" t="s">
        <v>318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6" customFormat="1" ht="15.75" customHeight="1" x14ac:dyDescent="0.25">
      <c r="A4" s="70" t="s">
        <v>265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25.5" customHeight="1" x14ac:dyDescent="0.2">
      <c r="A5" s="72" t="s">
        <v>0</v>
      </c>
      <c r="B5" s="72" t="s">
        <v>1</v>
      </c>
      <c r="C5" s="72" t="s">
        <v>2</v>
      </c>
      <c r="D5" s="72" t="s">
        <v>3</v>
      </c>
      <c r="E5" s="72" t="s">
        <v>4</v>
      </c>
      <c r="F5" s="72" t="s">
        <v>5</v>
      </c>
      <c r="G5" s="75" t="s">
        <v>6</v>
      </c>
      <c r="H5" s="76"/>
      <c r="I5" s="76"/>
      <c r="J5" s="76"/>
      <c r="K5" s="76"/>
      <c r="L5" s="77"/>
      <c r="M5" s="11" t="s">
        <v>7</v>
      </c>
      <c r="N5" s="11" t="s">
        <v>8</v>
      </c>
      <c r="O5" s="12" t="s">
        <v>9</v>
      </c>
      <c r="P5" s="69" t="s">
        <v>10</v>
      </c>
      <c r="Q5" s="69"/>
    </row>
    <row r="6" spans="1:18" ht="15.75" customHeight="1" x14ac:dyDescent="0.2">
      <c r="A6" s="73"/>
      <c r="B6" s="73"/>
      <c r="C6" s="73"/>
      <c r="D6" s="73"/>
      <c r="E6" s="73"/>
      <c r="F6" s="74"/>
      <c r="G6" s="50" t="s">
        <v>283</v>
      </c>
      <c r="H6" s="50" t="s">
        <v>291</v>
      </c>
      <c r="I6" s="50" t="s">
        <v>285</v>
      </c>
      <c r="J6" s="50" t="s">
        <v>292</v>
      </c>
      <c r="K6" s="50"/>
      <c r="L6" s="49" t="s">
        <v>293</v>
      </c>
      <c r="M6" s="13"/>
      <c r="N6" s="13"/>
      <c r="O6" s="13"/>
      <c r="P6" s="23"/>
      <c r="Q6" s="24"/>
    </row>
    <row r="7" spans="1:18" ht="12.75" x14ac:dyDescent="0.2">
      <c r="A7" s="42">
        <v>1</v>
      </c>
      <c r="B7" s="59" t="s">
        <v>124</v>
      </c>
      <c r="C7" s="40">
        <v>8001</v>
      </c>
      <c r="D7" s="33" t="s">
        <v>15</v>
      </c>
      <c r="E7" s="33">
        <v>8</v>
      </c>
      <c r="F7" s="33" t="s">
        <v>16</v>
      </c>
      <c r="G7" s="33">
        <v>15</v>
      </c>
      <c r="H7" s="33">
        <v>10</v>
      </c>
      <c r="I7" s="33">
        <v>4</v>
      </c>
      <c r="J7" s="33">
        <v>4.5</v>
      </c>
      <c r="K7" s="33"/>
      <c r="L7" s="51">
        <f t="shared" ref="L7:L39" si="0">SUM(G7:J7)</f>
        <v>33.5</v>
      </c>
      <c r="M7" s="33"/>
      <c r="N7" s="33">
        <f>L7</f>
        <v>33.5</v>
      </c>
      <c r="O7" s="33">
        <v>1</v>
      </c>
      <c r="P7" s="33" t="s">
        <v>263</v>
      </c>
      <c r="Q7" s="52"/>
      <c r="R7" s="63" t="s">
        <v>264</v>
      </c>
    </row>
    <row r="8" spans="1:18" ht="12.75" x14ac:dyDescent="0.2">
      <c r="A8" s="42">
        <v>2</v>
      </c>
      <c r="B8" s="41" t="s">
        <v>123</v>
      </c>
      <c r="C8" s="33">
        <v>8004</v>
      </c>
      <c r="D8" s="33" t="s">
        <v>15</v>
      </c>
      <c r="E8" s="33">
        <v>8</v>
      </c>
      <c r="F8" s="33" t="s">
        <v>16</v>
      </c>
      <c r="G8" s="33">
        <v>14</v>
      </c>
      <c r="H8" s="33">
        <v>10</v>
      </c>
      <c r="I8" s="33">
        <v>4</v>
      </c>
      <c r="J8" s="33">
        <v>2</v>
      </c>
      <c r="K8" s="33"/>
      <c r="L8" s="51">
        <f t="shared" si="0"/>
        <v>30</v>
      </c>
      <c r="M8" s="33"/>
      <c r="N8" s="33">
        <f t="shared" ref="N8:N39" si="1">L8</f>
        <v>30</v>
      </c>
      <c r="O8" s="33">
        <v>2</v>
      </c>
      <c r="P8" s="33" t="s">
        <v>263</v>
      </c>
      <c r="Q8" s="52"/>
      <c r="R8" s="63" t="s">
        <v>316</v>
      </c>
    </row>
    <row r="9" spans="1:18" ht="12.75" x14ac:dyDescent="0.2">
      <c r="A9" s="42">
        <v>3</v>
      </c>
      <c r="B9" s="59" t="s">
        <v>120</v>
      </c>
      <c r="C9" s="53">
        <v>8020</v>
      </c>
      <c r="D9" s="52" t="s">
        <v>12</v>
      </c>
      <c r="E9" s="33">
        <v>8</v>
      </c>
      <c r="F9" s="52" t="s">
        <v>13</v>
      </c>
      <c r="G9" s="52">
        <v>13</v>
      </c>
      <c r="H9" s="52">
        <v>8</v>
      </c>
      <c r="I9" s="52">
        <v>4</v>
      </c>
      <c r="J9" s="52">
        <v>4.5</v>
      </c>
      <c r="K9" s="52"/>
      <c r="L9" s="51">
        <f t="shared" si="0"/>
        <v>29.5</v>
      </c>
      <c r="M9" s="33"/>
      <c r="N9" s="33">
        <f t="shared" si="1"/>
        <v>29.5</v>
      </c>
      <c r="O9" s="33">
        <v>3</v>
      </c>
      <c r="P9" s="33" t="s">
        <v>263</v>
      </c>
      <c r="Q9" s="52"/>
      <c r="R9" s="63" t="s">
        <v>317</v>
      </c>
    </row>
    <row r="10" spans="1:18" ht="12.75" x14ac:dyDescent="0.2">
      <c r="A10" s="42">
        <v>4</v>
      </c>
      <c r="B10" s="33" t="s">
        <v>121</v>
      </c>
      <c r="C10" s="33">
        <v>8021</v>
      </c>
      <c r="D10" s="33" t="s">
        <v>12</v>
      </c>
      <c r="E10" s="33">
        <v>8</v>
      </c>
      <c r="F10" s="33" t="s">
        <v>13</v>
      </c>
      <c r="G10" s="33">
        <v>13</v>
      </c>
      <c r="H10" s="33">
        <v>8</v>
      </c>
      <c r="I10" s="33">
        <v>4</v>
      </c>
      <c r="J10" s="33">
        <v>4.5</v>
      </c>
      <c r="K10" s="33"/>
      <c r="L10" s="51">
        <f t="shared" si="0"/>
        <v>29.5</v>
      </c>
      <c r="M10" s="51"/>
      <c r="N10" s="33">
        <f t="shared" si="1"/>
        <v>29.5</v>
      </c>
      <c r="O10" s="33">
        <v>4</v>
      </c>
      <c r="P10" s="33" t="s">
        <v>263</v>
      </c>
      <c r="Q10" s="52"/>
      <c r="R10" s="35"/>
    </row>
    <row r="11" spans="1:18" ht="12.75" x14ac:dyDescent="0.2">
      <c r="A11" s="42">
        <v>5</v>
      </c>
      <c r="B11" s="41" t="s">
        <v>158</v>
      </c>
      <c r="C11" s="51">
        <v>8022</v>
      </c>
      <c r="D11" s="41" t="s">
        <v>22</v>
      </c>
      <c r="E11" s="33">
        <v>8</v>
      </c>
      <c r="F11" s="41" t="s">
        <v>23</v>
      </c>
      <c r="G11" s="41">
        <v>14</v>
      </c>
      <c r="H11" s="41">
        <v>8</v>
      </c>
      <c r="I11" s="41">
        <v>4</v>
      </c>
      <c r="J11" s="41">
        <v>3</v>
      </c>
      <c r="K11" s="41"/>
      <c r="L11" s="51">
        <f t="shared" si="0"/>
        <v>29</v>
      </c>
      <c r="M11" s="51"/>
      <c r="N11" s="33">
        <f t="shared" si="1"/>
        <v>29</v>
      </c>
      <c r="O11" s="33">
        <v>5</v>
      </c>
      <c r="P11" s="33" t="s">
        <v>263</v>
      </c>
      <c r="Q11" s="52"/>
      <c r="R11" s="63" t="s">
        <v>315</v>
      </c>
    </row>
    <row r="12" spans="1:18" ht="12.75" x14ac:dyDescent="0.2">
      <c r="A12" s="42">
        <v>6</v>
      </c>
      <c r="B12" s="59" t="s">
        <v>150</v>
      </c>
      <c r="C12" s="53">
        <v>8013</v>
      </c>
      <c r="D12" s="52" t="s">
        <v>51</v>
      </c>
      <c r="E12" s="33">
        <v>8</v>
      </c>
      <c r="F12" s="52" t="s">
        <v>52</v>
      </c>
      <c r="G12" s="52">
        <v>12</v>
      </c>
      <c r="H12" s="52">
        <v>8</v>
      </c>
      <c r="I12" s="52">
        <v>3</v>
      </c>
      <c r="J12" s="52">
        <v>4.5</v>
      </c>
      <c r="K12" s="52"/>
      <c r="L12" s="51">
        <f t="shared" si="0"/>
        <v>27.5</v>
      </c>
      <c r="M12" s="33"/>
      <c r="N12" s="33">
        <f t="shared" si="1"/>
        <v>27.5</v>
      </c>
      <c r="O12" s="33">
        <v>6</v>
      </c>
      <c r="P12" s="33" t="s">
        <v>263</v>
      </c>
      <c r="Q12" s="52"/>
      <c r="R12" s="63" t="s">
        <v>327</v>
      </c>
    </row>
    <row r="13" spans="1:18" ht="12.75" x14ac:dyDescent="0.2">
      <c r="A13" s="42">
        <v>7</v>
      </c>
      <c r="B13" s="33" t="s">
        <v>126</v>
      </c>
      <c r="C13" s="33">
        <v>8032</v>
      </c>
      <c r="D13" s="33" t="s">
        <v>17</v>
      </c>
      <c r="E13" s="33">
        <v>8</v>
      </c>
      <c r="F13" s="33" t="s">
        <v>74</v>
      </c>
      <c r="G13" s="33">
        <v>14</v>
      </c>
      <c r="H13" s="33">
        <v>2</v>
      </c>
      <c r="I13" s="33">
        <v>4</v>
      </c>
      <c r="J13" s="33">
        <v>5</v>
      </c>
      <c r="K13" s="33"/>
      <c r="L13" s="51">
        <f t="shared" si="0"/>
        <v>25</v>
      </c>
      <c r="M13" s="33"/>
      <c r="N13" s="33">
        <f t="shared" si="1"/>
        <v>25</v>
      </c>
      <c r="O13" s="33">
        <v>7</v>
      </c>
      <c r="P13" s="33" t="s">
        <v>259</v>
      </c>
      <c r="Q13" s="52"/>
      <c r="R13" s="63" t="s">
        <v>329</v>
      </c>
    </row>
    <row r="14" spans="1:18" ht="12.75" x14ac:dyDescent="0.2">
      <c r="A14" s="42">
        <v>8</v>
      </c>
      <c r="B14" s="33" t="s">
        <v>128</v>
      </c>
      <c r="C14" s="33">
        <v>8033</v>
      </c>
      <c r="D14" s="33" t="s">
        <v>17</v>
      </c>
      <c r="E14" s="33">
        <v>8</v>
      </c>
      <c r="F14" s="33" t="s">
        <v>74</v>
      </c>
      <c r="G14" s="33">
        <v>14</v>
      </c>
      <c r="H14" s="33">
        <v>2</v>
      </c>
      <c r="I14" s="33">
        <v>4</v>
      </c>
      <c r="J14" s="33">
        <v>5</v>
      </c>
      <c r="K14" s="33"/>
      <c r="L14" s="51">
        <f t="shared" si="0"/>
        <v>25</v>
      </c>
      <c r="M14" s="33"/>
      <c r="N14" s="33">
        <f t="shared" si="1"/>
        <v>25</v>
      </c>
      <c r="O14" s="33">
        <v>8</v>
      </c>
      <c r="P14" s="33" t="s">
        <v>259</v>
      </c>
      <c r="Q14" s="52"/>
      <c r="R14" s="35"/>
    </row>
    <row r="15" spans="1:18" ht="12.75" x14ac:dyDescent="0.2">
      <c r="A15" s="42">
        <v>9</v>
      </c>
      <c r="B15" s="33" t="s">
        <v>143</v>
      </c>
      <c r="C15" s="33">
        <v>8015</v>
      </c>
      <c r="D15" s="33" t="s">
        <v>38</v>
      </c>
      <c r="E15" s="33">
        <v>8</v>
      </c>
      <c r="F15" s="33" t="s">
        <v>63</v>
      </c>
      <c r="G15" s="33">
        <v>9</v>
      </c>
      <c r="H15" s="33">
        <v>8</v>
      </c>
      <c r="I15" s="33">
        <v>2</v>
      </c>
      <c r="J15" s="33">
        <v>4.5</v>
      </c>
      <c r="K15" s="33"/>
      <c r="L15" s="51">
        <f t="shared" si="0"/>
        <v>23.5</v>
      </c>
      <c r="M15" s="33"/>
      <c r="N15" s="33">
        <f t="shared" si="1"/>
        <v>23.5</v>
      </c>
      <c r="O15" s="33">
        <v>9</v>
      </c>
      <c r="P15" s="33" t="s">
        <v>259</v>
      </c>
      <c r="Q15" s="52"/>
      <c r="R15" s="63" t="s">
        <v>324</v>
      </c>
    </row>
    <row r="16" spans="1:18" ht="12.75" x14ac:dyDescent="0.2">
      <c r="A16" s="42">
        <v>10</v>
      </c>
      <c r="B16" s="41" t="s">
        <v>148</v>
      </c>
      <c r="C16" s="51">
        <v>8016</v>
      </c>
      <c r="D16" s="51" t="s">
        <v>47</v>
      </c>
      <c r="E16" s="33">
        <v>8</v>
      </c>
      <c r="F16" s="51" t="s">
        <v>48</v>
      </c>
      <c r="G16" s="51">
        <v>9</v>
      </c>
      <c r="H16" s="51">
        <v>6</v>
      </c>
      <c r="I16" s="51">
        <v>4</v>
      </c>
      <c r="J16" s="51">
        <v>4.5</v>
      </c>
      <c r="K16" s="51"/>
      <c r="L16" s="51">
        <f t="shared" si="0"/>
        <v>23.5</v>
      </c>
      <c r="M16" s="33"/>
      <c r="N16" s="33">
        <f t="shared" si="1"/>
        <v>23.5</v>
      </c>
      <c r="O16" s="33">
        <v>10</v>
      </c>
      <c r="P16" s="33" t="s">
        <v>259</v>
      </c>
      <c r="Q16" s="52"/>
      <c r="R16" s="63"/>
    </row>
    <row r="17" spans="1:18" ht="12.75" x14ac:dyDescent="0.2">
      <c r="A17" s="42">
        <v>11</v>
      </c>
      <c r="B17" s="41" t="s">
        <v>149</v>
      </c>
      <c r="C17" s="51">
        <v>8019</v>
      </c>
      <c r="D17" s="51" t="s">
        <v>49</v>
      </c>
      <c r="E17" s="33">
        <v>8</v>
      </c>
      <c r="F17" s="51" t="s">
        <v>50</v>
      </c>
      <c r="G17" s="51">
        <v>13</v>
      </c>
      <c r="H17" s="51">
        <v>2</v>
      </c>
      <c r="I17" s="51">
        <v>5</v>
      </c>
      <c r="J17" s="51">
        <v>3.5</v>
      </c>
      <c r="K17" s="51"/>
      <c r="L17" s="51">
        <f t="shared" si="0"/>
        <v>23.5</v>
      </c>
      <c r="M17" s="33"/>
      <c r="N17" s="33">
        <f t="shared" si="1"/>
        <v>23.5</v>
      </c>
      <c r="O17" s="33">
        <v>11</v>
      </c>
      <c r="P17" s="33" t="s">
        <v>259</v>
      </c>
      <c r="Q17" s="52"/>
      <c r="R17" s="63"/>
    </row>
    <row r="18" spans="1:18" ht="12.75" x14ac:dyDescent="0.2">
      <c r="A18" s="42">
        <v>12</v>
      </c>
      <c r="B18" s="59" t="s">
        <v>151</v>
      </c>
      <c r="C18" s="40">
        <v>8012</v>
      </c>
      <c r="D18" s="52" t="s">
        <v>51</v>
      </c>
      <c r="E18" s="33">
        <v>8</v>
      </c>
      <c r="F18" s="52" t="s">
        <v>52</v>
      </c>
      <c r="G18" s="52">
        <v>10</v>
      </c>
      <c r="H18" s="52">
        <v>6</v>
      </c>
      <c r="I18" s="52">
        <v>3</v>
      </c>
      <c r="J18" s="52">
        <v>4</v>
      </c>
      <c r="K18" s="52"/>
      <c r="L18" s="51">
        <f t="shared" si="0"/>
        <v>23</v>
      </c>
      <c r="M18" s="33"/>
      <c r="N18" s="33">
        <f t="shared" si="1"/>
        <v>23</v>
      </c>
      <c r="O18" s="33">
        <v>12</v>
      </c>
      <c r="P18" s="33" t="s">
        <v>259</v>
      </c>
      <c r="Q18" s="52"/>
      <c r="R18" s="63"/>
    </row>
    <row r="19" spans="1:18" ht="12.75" x14ac:dyDescent="0.2">
      <c r="A19" s="42">
        <v>13</v>
      </c>
      <c r="B19" s="41" t="s">
        <v>125</v>
      </c>
      <c r="C19" s="33">
        <v>8027</v>
      </c>
      <c r="D19" s="33" t="s">
        <v>72</v>
      </c>
      <c r="E19" s="33">
        <v>8</v>
      </c>
      <c r="F19" s="41" t="s">
        <v>73</v>
      </c>
      <c r="G19" s="41">
        <v>13</v>
      </c>
      <c r="H19" s="41">
        <v>4</v>
      </c>
      <c r="I19" s="41">
        <v>4</v>
      </c>
      <c r="J19" s="41">
        <v>2</v>
      </c>
      <c r="K19" s="41"/>
      <c r="L19" s="51">
        <f t="shared" si="0"/>
        <v>23</v>
      </c>
      <c r="M19" s="33"/>
      <c r="N19" s="33">
        <f t="shared" si="1"/>
        <v>23</v>
      </c>
      <c r="O19" s="33">
        <v>13</v>
      </c>
      <c r="P19" s="33" t="s">
        <v>259</v>
      </c>
      <c r="Q19" s="52"/>
      <c r="R19" s="35"/>
    </row>
    <row r="20" spans="1:18" ht="12.75" x14ac:dyDescent="0.2">
      <c r="A20" s="42">
        <v>14</v>
      </c>
      <c r="B20" s="41" t="s">
        <v>146</v>
      </c>
      <c r="C20" s="51">
        <v>8018</v>
      </c>
      <c r="D20" s="51" t="s">
        <v>47</v>
      </c>
      <c r="E20" s="33">
        <v>8</v>
      </c>
      <c r="F20" s="51" t="s">
        <v>48</v>
      </c>
      <c r="G20" s="51">
        <v>10</v>
      </c>
      <c r="H20" s="51">
        <v>4</v>
      </c>
      <c r="I20" s="51">
        <v>4</v>
      </c>
      <c r="J20" s="51">
        <v>3.5</v>
      </c>
      <c r="K20" s="51"/>
      <c r="L20" s="51">
        <f t="shared" si="0"/>
        <v>21.5</v>
      </c>
      <c r="M20" s="33"/>
      <c r="N20" s="33">
        <f t="shared" si="1"/>
        <v>21.5</v>
      </c>
      <c r="O20" s="33">
        <v>14</v>
      </c>
      <c r="P20" s="33" t="s">
        <v>259</v>
      </c>
      <c r="Q20" s="52"/>
      <c r="R20" s="35"/>
    </row>
    <row r="21" spans="1:18" ht="12.75" x14ac:dyDescent="0.2">
      <c r="A21" s="42">
        <v>15</v>
      </c>
      <c r="B21" s="41" t="s">
        <v>147</v>
      </c>
      <c r="C21" s="51">
        <v>8017</v>
      </c>
      <c r="D21" s="51" t="s">
        <v>47</v>
      </c>
      <c r="E21" s="33">
        <v>8</v>
      </c>
      <c r="F21" s="51" t="s">
        <v>48</v>
      </c>
      <c r="G21" s="51">
        <v>11</v>
      </c>
      <c r="H21" s="51">
        <v>2</v>
      </c>
      <c r="I21" s="51">
        <v>4</v>
      </c>
      <c r="J21" s="51">
        <v>4</v>
      </c>
      <c r="K21" s="51"/>
      <c r="L21" s="51">
        <f t="shared" si="0"/>
        <v>21</v>
      </c>
      <c r="M21" s="33"/>
      <c r="N21" s="33">
        <f t="shared" si="1"/>
        <v>21</v>
      </c>
      <c r="O21" s="33">
        <v>15</v>
      </c>
      <c r="P21" s="33" t="s">
        <v>259</v>
      </c>
      <c r="Q21" s="52"/>
      <c r="R21" s="35"/>
    </row>
    <row r="22" spans="1:18" ht="12.75" x14ac:dyDescent="0.2">
      <c r="A22" s="42">
        <v>16</v>
      </c>
      <c r="B22" s="59" t="s">
        <v>152</v>
      </c>
      <c r="C22" s="40">
        <v>8011</v>
      </c>
      <c r="D22" s="52" t="s">
        <v>51</v>
      </c>
      <c r="E22" s="33">
        <v>8</v>
      </c>
      <c r="F22" s="52" t="s">
        <v>52</v>
      </c>
      <c r="G22" s="52">
        <v>11</v>
      </c>
      <c r="H22" s="52">
        <v>4</v>
      </c>
      <c r="I22" s="52">
        <v>2</v>
      </c>
      <c r="J22" s="52">
        <v>3</v>
      </c>
      <c r="K22" s="52"/>
      <c r="L22" s="51">
        <f t="shared" si="0"/>
        <v>20</v>
      </c>
      <c r="M22" s="33"/>
      <c r="N22" s="33">
        <f t="shared" si="1"/>
        <v>20</v>
      </c>
      <c r="O22" s="33">
        <v>16</v>
      </c>
      <c r="P22" s="33" t="s">
        <v>259</v>
      </c>
      <c r="Q22" s="52"/>
      <c r="R22" s="35"/>
    </row>
    <row r="23" spans="1:18" ht="12.75" x14ac:dyDescent="0.2">
      <c r="A23" s="42">
        <v>17</v>
      </c>
      <c r="B23" s="41" t="s">
        <v>139</v>
      </c>
      <c r="C23" s="33">
        <v>8023</v>
      </c>
      <c r="D23" s="33" t="s">
        <v>36</v>
      </c>
      <c r="E23" s="33">
        <v>8</v>
      </c>
      <c r="F23" s="41" t="s">
        <v>140</v>
      </c>
      <c r="G23" s="41">
        <v>13</v>
      </c>
      <c r="H23" s="41">
        <v>2</v>
      </c>
      <c r="I23" s="41">
        <v>3</v>
      </c>
      <c r="J23" s="41">
        <v>2</v>
      </c>
      <c r="K23" s="41"/>
      <c r="L23" s="51">
        <f t="shared" si="0"/>
        <v>20</v>
      </c>
      <c r="M23" s="33"/>
      <c r="N23" s="33">
        <f t="shared" si="1"/>
        <v>20</v>
      </c>
      <c r="O23" s="33">
        <v>17</v>
      </c>
      <c r="P23" s="33" t="s">
        <v>259</v>
      </c>
      <c r="Q23" s="52"/>
      <c r="R23" s="35"/>
    </row>
    <row r="24" spans="1:18" ht="12.75" x14ac:dyDescent="0.2">
      <c r="A24" s="42">
        <v>18</v>
      </c>
      <c r="B24" s="41" t="s">
        <v>141</v>
      </c>
      <c r="C24" s="33">
        <v>8024</v>
      </c>
      <c r="D24" s="33" t="s">
        <v>36</v>
      </c>
      <c r="E24" s="33">
        <v>8</v>
      </c>
      <c r="F24" s="41" t="s">
        <v>140</v>
      </c>
      <c r="G24" s="41">
        <v>13</v>
      </c>
      <c r="H24" s="41">
        <v>2</v>
      </c>
      <c r="I24" s="41">
        <v>4</v>
      </c>
      <c r="J24" s="41">
        <v>1</v>
      </c>
      <c r="K24" s="41"/>
      <c r="L24" s="51">
        <f t="shared" si="0"/>
        <v>20</v>
      </c>
      <c r="M24" s="33"/>
      <c r="N24" s="33">
        <f t="shared" si="1"/>
        <v>20</v>
      </c>
      <c r="O24" s="33">
        <v>18</v>
      </c>
      <c r="P24" s="33" t="s">
        <v>259</v>
      </c>
      <c r="Q24" s="52"/>
      <c r="R24" s="35"/>
    </row>
    <row r="25" spans="1:18" ht="12.75" x14ac:dyDescent="0.2">
      <c r="A25" s="42">
        <v>19</v>
      </c>
      <c r="B25" s="51" t="s">
        <v>134</v>
      </c>
      <c r="C25" s="51">
        <v>8007</v>
      </c>
      <c r="D25" s="33" t="s">
        <v>20</v>
      </c>
      <c r="E25" s="33">
        <v>8</v>
      </c>
      <c r="F25" s="33" t="s">
        <v>133</v>
      </c>
      <c r="G25" s="33">
        <v>8</v>
      </c>
      <c r="H25" s="33">
        <v>4</v>
      </c>
      <c r="I25" s="33">
        <v>4</v>
      </c>
      <c r="J25" s="33">
        <v>3.5</v>
      </c>
      <c r="K25" s="33"/>
      <c r="L25" s="51">
        <f t="shared" si="0"/>
        <v>19.5</v>
      </c>
      <c r="M25" s="33"/>
      <c r="N25" s="33">
        <f t="shared" si="1"/>
        <v>19.5</v>
      </c>
      <c r="O25" s="33">
        <v>19</v>
      </c>
      <c r="P25" s="33" t="s">
        <v>259</v>
      </c>
      <c r="Q25" s="52"/>
      <c r="R25" s="35"/>
    </row>
    <row r="26" spans="1:18" ht="12.75" x14ac:dyDescent="0.2">
      <c r="A26" s="42">
        <v>20</v>
      </c>
      <c r="B26" s="41" t="s">
        <v>156</v>
      </c>
      <c r="C26" s="51">
        <v>8005</v>
      </c>
      <c r="D26" s="33" t="s">
        <v>20</v>
      </c>
      <c r="E26" s="33">
        <v>8</v>
      </c>
      <c r="F26" s="33" t="s">
        <v>133</v>
      </c>
      <c r="G26" s="33">
        <v>10</v>
      </c>
      <c r="H26" s="33">
        <v>8</v>
      </c>
      <c r="I26" s="33">
        <v>0</v>
      </c>
      <c r="J26" s="33">
        <v>1</v>
      </c>
      <c r="K26" s="33"/>
      <c r="L26" s="51">
        <f t="shared" si="0"/>
        <v>19</v>
      </c>
      <c r="M26" s="51"/>
      <c r="N26" s="33">
        <f t="shared" si="1"/>
        <v>19</v>
      </c>
      <c r="O26" s="33">
        <v>20</v>
      </c>
      <c r="P26" s="33" t="s">
        <v>259</v>
      </c>
      <c r="Q26" s="52"/>
      <c r="R26" s="35"/>
    </row>
    <row r="27" spans="1:18" ht="15.75" customHeight="1" x14ac:dyDescent="0.2">
      <c r="A27" s="42">
        <v>21</v>
      </c>
      <c r="B27" s="41" t="s">
        <v>119</v>
      </c>
      <c r="C27" s="33">
        <v>8025</v>
      </c>
      <c r="D27" s="33" t="s">
        <v>11</v>
      </c>
      <c r="E27" s="33">
        <v>8</v>
      </c>
      <c r="F27" s="41" t="s">
        <v>58</v>
      </c>
      <c r="G27" s="41">
        <v>7</v>
      </c>
      <c r="H27" s="41">
        <v>6</v>
      </c>
      <c r="I27" s="41">
        <v>2</v>
      </c>
      <c r="J27" s="41">
        <v>1.5</v>
      </c>
      <c r="K27" s="41"/>
      <c r="L27" s="51">
        <f t="shared" si="0"/>
        <v>16.5</v>
      </c>
      <c r="M27" s="33"/>
      <c r="N27" s="33">
        <f t="shared" si="1"/>
        <v>16.5</v>
      </c>
      <c r="O27" s="33">
        <v>21</v>
      </c>
      <c r="P27" s="33" t="s">
        <v>256</v>
      </c>
      <c r="Q27" s="52"/>
      <c r="R27" s="35"/>
    </row>
    <row r="28" spans="1:18" ht="15.75" customHeight="1" x14ac:dyDescent="0.2">
      <c r="A28" s="42">
        <v>22</v>
      </c>
      <c r="B28" s="41" t="s">
        <v>135</v>
      </c>
      <c r="C28" s="33">
        <v>8010</v>
      </c>
      <c r="D28" s="33" t="s">
        <v>24</v>
      </c>
      <c r="E28" s="33">
        <v>8</v>
      </c>
      <c r="F28" s="33" t="s">
        <v>62</v>
      </c>
      <c r="G28" s="33">
        <v>9</v>
      </c>
      <c r="H28" s="33">
        <v>2</v>
      </c>
      <c r="I28" s="33">
        <v>2</v>
      </c>
      <c r="J28" s="33">
        <v>2.5</v>
      </c>
      <c r="K28" s="33"/>
      <c r="L28" s="51">
        <f t="shared" si="0"/>
        <v>15.5</v>
      </c>
      <c r="M28" s="33"/>
      <c r="N28" s="33">
        <f t="shared" si="1"/>
        <v>15.5</v>
      </c>
      <c r="O28" s="33">
        <v>22</v>
      </c>
      <c r="P28" s="33" t="s">
        <v>256</v>
      </c>
      <c r="Q28" s="52"/>
      <c r="R28" s="35"/>
    </row>
    <row r="29" spans="1:18" ht="15.75" customHeight="1" x14ac:dyDescent="0.2">
      <c r="A29" s="42">
        <v>23</v>
      </c>
      <c r="B29" s="41" t="s">
        <v>157</v>
      </c>
      <c r="C29" s="51">
        <v>8029</v>
      </c>
      <c r="D29" s="41" t="s">
        <v>59</v>
      </c>
      <c r="E29" s="33">
        <v>8</v>
      </c>
      <c r="F29" s="41" t="s">
        <v>87</v>
      </c>
      <c r="G29" s="41">
        <v>9</v>
      </c>
      <c r="H29" s="41">
        <v>2</v>
      </c>
      <c r="I29" s="41">
        <v>2</v>
      </c>
      <c r="J29" s="41">
        <v>2</v>
      </c>
      <c r="K29" s="41"/>
      <c r="L29" s="51">
        <f t="shared" si="0"/>
        <v>15</v>
      </c>
      <c r="M29" s="33"/>
      <c r="N29" s="33">
        <f t="shared" si="1"/>
        <v>15</v>
      </c>
      <c r="O29" s="33">
        <v>23</v>
      </c>
      <c r="P29" s="33" t="s">
        <v>256</v>
      </c>
      <c r="Q29" s="52"/>
      <c r="R29" s="35"/>
    </row>
    <row r="30" spans="1:18" ht="15.75" customHeight="1" x14ac:dyDescent="0.2">
      <c r="A30" s="42">
        <v>24</v>
      </c>
      <c r="B30" s="41" t="s">
        <v>154</v>
      </c>
      <c r="C30" s="51">
        <v>8006</v>
      </c>
      <c r="D30" s="33" t="s">
        <v>20</v>
      </c>
      <c r="E30" s="33">
        <v>8</v>
      </c>
      <c r="F30" s="33" t="s">
        <v>133</v>
      </c>
      <c r="G30" s="33">
        <v>9</v>
      </c>
      <c r="H30" s="33">
        <v>2</v>
      </c>
      <c r="I30" s="33">
        <v>2</v>
      </c>
      <c r="J30" s="33">
        <v>1.5</v>
      </c>
      <c r="K30" s="33"/>
      <c r="L30" s="51">
        <f t="shared" si="0"/>
        <v>14.5</v>
      </c>
      <c r="M30" s="51"/>
      <c r="N30" s="33">
        <f t="shared" si="1"/>
        <v>14.5</v>
      </c>
      <c r="O30" s="33">
        <v>24</v>
      </c>
      <c r="P30" s="33" t="s">
        <v>256</v>
      </c>
      <c r="Q30" s="52"/>
      <c r="R30" s="35"/>
    </row>
    <row r="31" spans="1:18" ht="15.75" customHeight="1" x14ac:dyDescent="0.2">
      <c r="A31" s="42">
        <v>25</v>
      </c>
      <c r="B31" s="41" t="s">
        <v>118</v>
      </c>
      <c r="C31" s="33">
        <v>8026</v>
      </c>
      <c r="D31" s="33" t="s">
        <v>11</v>
      </c>
      <c r="E31" s="33">
        <v>8</v>
      </c>
      <c r="F31" s="41" t="s">
        <v>60</v>
      </c>
      <c r="G31" s="41">
        <v>8</v>
      </c>
      <c r="H31" s="41">
        <v>2</v>
      </c>
      <c r="I31" s="41">
        <v>4</v>
      </c>
      <c r="J31" s="41">
        <v>0.5</v>
      </c>
      <c r="K31" s="41"/>
      <c r="L31" s="51">
        <f t="shared" si="0"/>
        <v>14.5</v>
      </c>
      <c r="M31" s="33"/>
      <c r="N31" s="33">
        <f t="shared" si="1"/>
        <v>14.5</v>
      </c>
      <c r="O31" s="33">
        <v>25</v>
      </c>
      <c r="P31" s="33" t="s">
        <v>256</v>
      </c>
      <c r="Q31" s="52"/>
      <c r="R31" s="35"/>
    </row>
    <row r="32" spans="1:18" ht="15.75" customHeight="1" x14ac:dyDescent="0.2">
      <c r="A32" s="42">
        <v>26</v>
      </c>
      <c r="B32" s="41" t="s">
        <v>138</v>
      </c>
      <c r="C32" s="33">
        <v>8030</v>
      </c>
      <c r="D32" s="33" t="s">
        <v>34</v>
      </c>
      <c r="E32" s="33">
        <v>8</v>
      </c>
      <c r="F32" s="41" t="s">
        <v>87</v>
      </c>
      <c r="G32" s="41">
        <v>7</v>
      </c>
      <c r="H32" s="41">
        <v>4</v>
      </c>
      <c r="I32" s="41">
        <v>2</v>
      </c>
      <c r="J32" s="41">
        <v>1.5</v>
      </c>
      <c r="K32" s="41"/>
      <c r="L32" s="51">
        <f t="shared" si="0"/>
        <v>14.5</v>
      </c>
      <c r="M32" s="33"/>
      <c r="N32" s="33">
        <f t="shared" si="1"/>
        <v>14.5</v>
      </c>
      <c r="O32" s="33">
        <v>26</v>
      </c>
      <c r="P32" s="33" t="s">
        <v>256</v>
      </c>
      <c r="Q32" s="52"/>
      <c r="R32" s="35"/>
    </row>
    <row r="33" spans="1:18" ht="15.75" customHeight="1" x14ac:dyDescent="0.2">
      <c r="A33" s="42">
        <v>27</v>
      </c>
      <c r="B33" s="41" t="s">
        <v>353</v>
      </c>
      <c r="C33" s="33">
        <v>8031</v>
      </c>
      <c r="D33" s="33" t="s">
        <v>17</v>
      </c>
      <c r="E33" s="33">
        <v>8</v>
      </c>
      <c r="F33" s="33" t="s">
        <v>74</v>
      </c>
      <c r="G33" s="33">
        <v>8</v>
      </c>
      <c r="H33" s="33">
        <v>2</v>
      </c>
      <c r="I33" s="33">
        <v>4</v>
      </c>
      <c r="J33" s="33">
        <v>0.5</v>
      </c>
      <c r="K33" s="33"/>
      <c r="L33" s="51">
        <f t="shared" si="0"/>
        <v>14.5</v>
      </c>
      <c r="M33" s="33"/>
      <c r="N33" s="33">
        <f t="shared" si="1"/>
        <v>14.5</v>
      </c>
      <c r="O33" s="33">
        <v>27</v>
      </c>
      <c r="P33" s="33" t="s">
        <v>256</v>
      </c>
      <c r="Q33" s="52"/>
      <c r="R33" s="35"/>
    </row>
    <row r="34" spans="1:18" ht="15.75" customHeight="1" x14ac:dyDescent="0.2">
      <c r="A34" s="42">
        <v>28</v>
      </c>
      <c r="B34" s="41" t="s">
        <v>129</v>
      </c>
      <c r="C34" s="33">
        <v>8002</v>
      </c>
      <c r="D34" s="33" t="s">
        <v>18</v>
      </c>
      <c r="E34" s="33">
        <v>8</v>
      </c>
      <c r="F34" s="33" t="s">
        <v>130</v>
      </c>
      <c r="G34" s="33">
        <v>10</v>
      </c>
      <c r="H34" s="33">
        <v>0</v>
      </c>
      <c r="I34" s="33">
        <v>2</v>
      </c>
      <c r="J34" s="33">
        <v>1</v>
      </c>
      <c r="K34" s="33"/>
      <c r="L34" s="51">
        <f t="shared" si="0"/>
        <v>13</v>
      </c>
      <c r="M34" s="33"/>
      <c r="N34" s="33">
        <f t="shared" si="1"/>
        <v>13</v>
      </c>
      <c r="O34" s="33">
        <v>28</v>
      </c>
      <c r="P34" s="33" t="s">
        <v>256</v>
      </c>
      <c r="Q34" s="52"/>
      <c r="R34" s="35"/>
    </row>
    <row r="35" spans="1:18" ht="15.75" customHeight="1" x14ac:dyDescent="0.2">
      <c r="A35" s="42">
        <v>29</v>
      </c>
      <c r="B35" s="33" t="s">
        <v>144</v>
      </c>
      <c r="C35" s="33">
        <v>8014</v>
      </c>
      <c r="D35" s="33" t="s">
        <v>38</v>
      </c>
      <c r="E35" s="33">
        <v>8</v>
      </c>
      <c r="F35" s="33" t="s">
        <v>64</v>
      </c>
      <c r="G35" s="33">
        <v>5</v>
      </c>
      <c r="H35" s="33">
        <v>4</v>
      </c>
      <c r="I35" s="33">
        <v>2</v>
      </c>
      <c r="J35" s="33">
        <v>1</v>
      </c>
      <c r="K35" s="33"/>
      <c r="L35" s="51">
        <f t="shared" si="0"/>
        <v>12</v>
      </c>
      <c r="M35" s="33"/>
      <c r="N35" s="33">
        <f t="shared" si="1"/>
        <v>12</v>
      </c>
      <c r="O35" s="33">
        <v>29</v>
      </c>
      <c r="P35" s="33" t="s">
        <v>256</v>
      </c>
      <c r="Q35" s="52"/>
      <c r="R35" s="35"/>
    </row>
    <row r="36" spans="1:18" ht="15.75" customHeight="1" x14ac:dyDescent="0.2">
      <c r="A36" s="42">
        <v>30</v>
      </c>
      <c r="B36" s="41" t="s">
        <v>136</v>
      </c>
      <c r="C36" s="33">
        <v>8003</v>
      </c>
      <c r="D36" s="33" t="s">
        <v>27</v>
      </c>
      <c r="E36" s="33">
        <v>8</v>
      </c>
      <c r="F36" s="33" t="s">
        <v>28</v>
      </c>
      <c r="G36" s="33">
        <v>8</v>
      </c>
      <c r="H36" s="33">
        <v>0</v>
      </c>
      <c r="I36" s="33">
        <v>0</v>
      </c>
      <c r="J36" s="33">
        <v>2</v>
      </c>
      <c r="K36" s="33"/>
      <c r="L36" s="51">
        <f t="shared" si="0"/>
        <v>10</v>
      </c>
      <c r="M36" s="33"/>
      <c r="N36" s="33">
        <f t="shared" si="1"/>
        <v>10</v>
      </c>
      <c r="O36" s="33">
        <v>30</v>
      </c>
      <c r="P36" s="33" t="s">
        <v>256</v>
      </c>
      <c r="Q36" s="52"/>
      <c r="R36" s="35"/>
    </row>
    <row r="37" spans="1:18" ht="12.75" x14ac:dyDescent="0.2">
      <c r="A37" s="42">
        <v>31</v>
      </c>
      <c r="B37" s="41" t="s">
        <v>155</v>
      </c>
      <c r="C37" s="51">
        <v>8008</v>
      </c>
      <c r="D37" s="33" t="s">
        <v>20</v>
      </c>
      <c r="E37" s="33">
        <v>8</v>
      </c>
      <c r="F37" s="33" t="s">
        <v>133</v>
      </c>
      <c r="G37" s="33">
        <v>6</v>
      </c>
      <c r="H37" s="33">
        <v>2</v>
      </c>
      <c r="I37" s="33">
        <v>1</v>
      </c>
      <c r="J37" s="33">
        <v>1</v>
      </c>
      <c r="K37" s="33"/>
      <c r="L37" s="51">
        <f t="shared" si="0"/>
        <v>10</v>
      </c>
      <c r="M37" s="51"/>
      <c r="N37" s="33">
        <f t="shared" si="1"/>
        <v>10</v>
      </c>
      <c r="O37" s="33">
        <v>31</v>
      </c>
      <c r="P37" s="33" t="s">
        <v>256</v>
      </c>
      <c r="Q37" s="52"/>
      <c r="R37" s="35"/>
    </row>
    <row r="38" spans="1:18" ht="12.75" x14ac:dyDescent="0.2">
      <c r="A38" s="42">
        <v>32</v>
      </c>
      <c r="B38" s="41" t="s">
        <v>137</v>
      </c>
      <c r="C38" s="33">
        <v>8028</v>
      </c>
      <c r="D38" s="33" t="s">
        <v>34</v>
      </c>
      <c r="E38" s="33">
        <v>8</v>
      </c>
      <c r="F38" s="41" t="s">
        <v>87</v>
      </c>
      <c r="G38" s="41">
        <v>5</v>
      </c>
      <c r="H38" s="41">
        <v>0</v>
      </c>
      <c r="I38" s="41">
        <v>2</v>
      </c>
      <c r="J38" s="41">
        <v>2.5</v>
      </c>
      <c r="K38" s="41"/>
      <c r="L38" s="51">
        <f t="shared" si="0"/>
        <v>9.5</v>
      </c>
      <c r="M38" s="33"/>
      <c r="N38" s="33">
        <f t="shared" si="1"/>
        <v>9.5</v>
      </c>
      <c r="O38" s="33">
        <v>32</v>
      </c>
      <c r="P38" s="33" t="s">
        <v>256</v>
      </c>
      <c r="Q38" s="52"/>
      <c r="R38" s="35"/>
    </row>
    <row r="39" spans="1:18" ht="12.75" x14ac:dyDescent="0.2">
      <c r="A39" s="42">
        <v>33</v>
      </c>
      <c r="B39" s="41" t="s">
        <v>145</v>
      </c>
      <c r="C39" s="51">
        <v>8009</v>
      </c>
      <c r="D39" s="33" t="s">
        <v>41</v>
      </c>
      <c r="E39" s="33">
        <v>8</v>
      </c>
      <c r="F39" s="51" t="s">
        <v>42</v>
      </c>
      <c r="G39" s="51">
        <v>2</v>
      </c>
      <c r="H39" s="51">
        <v>2</v>
      </c>
      <c r="I39" s="51">
        <v>2</v>
      </c>
      <c r="J39" s="51">
        <v>1</v>
      </c>
      <c r="K39" s="51"/>
      <c r="L39" s="51">
        <f t="shared" si="0"/>
        <v>7</v>
      </c>
      <c r="M39" s="51"/>
      <c r="N39" s="33">
        <f t="shared" si="1"/>
        <v>7</v>
      </c>
      <c r="O39" s="33">
        <v>33</v>
      </c>
      <c r="P39" s="33" t="s">
        <v>256</v>
      </c>
      <c r="Q39" s="52"/>
      <c r="R39" s="35"/>
    </row>
    <row r="40" spans="1:18" ht="12.75" x14ac:dyDescent="0.2">
      <c r="A40" s="42">
        <v>34</v>
      </c>
      <c r="B40" s="41" t="s">
        <v>153</v>
      </c>
      <c r="C40" s="51"/>
      <c r="D40" s="51" t="s">
        <v>53</v>
      </c>
      <c r="E40" s="33">
        <v>8</v>
      </c>
      <c r="F40" s="51" t="s">
        <v>54</v>
      </c>
      <c r="G40" s="51"/>
      <c r="H40" s="51"/>
      <c r="I40" s="51"/>
      <c r="J40" s="51"/>
      <c r="K40" s="51"/>
      <c r="L40" s="51">
        <f t="shared" ref="L40:L44" si="2">SUM(G40:J40)</f>
        <v>0</v>
      </c>
      <c r="M40" s="33"/>
      <c r="N40" s="33"/>
      <c r="O40" s="33"/>
      <c r="P40" s="33" t="s">
        <v>319</v>
      </c>
      <c r="Q40" s="52"/>
      <c r="R40" s="35"/>
    </row>
    <row r="41" spans="1:18" ht="15.75" customHeight="1" x14ac:dyDescent="0.2">
      <c r="A41" s="42">
        <v>35</v>
      </c>
      <c r="B41" s="41" t="s">
        <v>142</v>
      </c>
      <c r="C41" s="33"/>
      <c r="D41" s="33" t="s">
        <v>36</v>
      </c>
      <c r="E41" s="33">
        <v>8</v>
      </c>
      <c r="F41" s="41" t="s">
        <v>140</v>
      </c>
      <c r="G41" s="41"/>
      <c r="H41" s="41"/>
      <c r="I41" s="41"/>
      <c r="J41" s="41"/>
      <c r="K41" s="41"/>
      <c r="L41" s="51">
        <f t="shared" si="2"/>
        <v>0</v>
      </c>
      <c r="M41" s="40"/>
      <c r="N41" s="40"/>
      <c r="O41" s="40"/>
      <c r="P41" s="33" t="s">
        <v>319</v>
      </c>
      <c r="Q41" s="40"/>
      <c r="R41" s="35"/>
    </row>
    <row r="42" spans="1:18" ht="15.75" customHeight="1" x14ac:dyDescent="0.2">
      <c r="A42" s="42">
        <v>36</v>
      </c>
      <c r="B42" s="41" t="s">
        <v>131</v>
      </c>
      <c r="C42" s="33"/>
      <c r="D42" s="33" t="s">
        <v>18</v>
      </c>
      <c r="E42" s="33">
        <v>8</v>
      </c>
      <c r="F42" s="33" t="s">
        <v>130</v>
      </c>
      <c r="G42" s="33"/>
      <c r="H42" s="33"/>
      <c r="I42" s="33"/>
      <c r="J42" s="33"/>
      <c r="K42" s="33"/>
      <c r="L42" s="51">
        <f t="shared" si="2"/>
        <v>0</v>
      </c>
      <c r="M42" s="40"/>
      <c r="N42" s="40"/>
      <c r="O42" s="40"/>
      <c r="P42" s="33" t="s">
        <v>319</v>
      </c>
      <c r="Q42" s="40"/>
      <c r="R42" s="35"/>
    </row>
    <row r="43" spans="1:18" ht="15.75" customHeight="1" x14ac:dyDescent="0.2">
      <c r="A43" s="40"/>
      <c r="B43" s="33" t="s">
        <v>132</v>
      </c>
      <c r="C43" s="33"/>
      <c r="D43" s="33" t="s">
        <v>18</v>
      </c>
      <c r="E43" s="33">
        <v>8</v>
      </c>
      <c r="F43" s="33" t="s">
        <v>130</v>
      </c>
      <c r="G43" s="33"/>
      <c r="H43" s="33"/>
      <c r="I43" s="33"/>
      <c r="J43" s="33"/>
      <c r="K43" s="33"/>
      <c r="L43" s="51">
        <f t="shared" si="2"/>
        <v>0</v>
      </c>
      <c r="M43" s="40"/>
      <c r="N43" s="40"/>
      <c r="O43" s="40"/>
      <c r="P43" s="33" t="s">
        <v>319</v>
      </c>
      <c r="Q43" s="40"/>
      <c r="R43" s="35"/>
    </row>
    <row r="44" spans="1:18" ht="15.75" customHeight="1" x14ac:dyDescent="0.2">
      <c r="A44" s="40"/>
      <c r="B44" s="33" t="s">
        <v>127</v>
      </c>
      <c r="C44" s="33"/>
      <c r="D44" s="33" t="s">
        <v>17</v>
      </c>
      <c r="E44" s="33">
        <v>8</v>
      </c>
      <c r="F44" s="33" t="s">
        <v>74</v>
      </c>
      <c r="G44" s="33"/>
      <c r="H44" s="33"/>
      <c r="I44" s="33"/>
      <c r="J44" s="33"/>
      <c r="K44" s="33"/>
      <c r="L44" s="51">
        <f t="shared" si="2"/>
        <v>0</v>
      </c>
      <c r="M44" s="40"/>
      <c r="N44" s="40"/>
      <c r="O44" s="40"/>
      <c r="P44" s="33" t="s">
        <v>319</v>
      </c>
      <c r="Q44" s="40"/>
      <c r="R44" s="35"/>
    </row>
    <row r="45" spans="1:18" ht="15.75" customHeight="1" x14ac:dyDescent="0.2">
      <c r="B45" s="43"/>
      <c r="C45" s="45"/>
      <c r="D45" s="44"/>
      <c r="E45" s="34"/>
      <c r="F45" s="44"/>
      <c r="G45" s="44"/>
      <c r="H45" s="44"/>
      <c r="I45" s="44"/>
      <c r="J45" s="44"/>
      <c r="K45" s="44"/>
    </row>
    <row r="46" spans="1:18" ht="15.75" customHeight="1" x14ac:dyDescent="0.2">
      <c r="B46" s="65" t="s">
        <v>335</v>
      </c>
      <c r="C46" s="35"/>
    </row>
    <row r="47" spans="1:18" ht="15.75" customHeight="1" x14ac:dyDescent="0.2">
      <c r="B47" s="65" t="s">
        <v>336</v>
      </c>
      <c r="C47" s="35"/>
    </row>
    <row r="48" spans="1:18" ht="15.75" customHeight="1" x14ac:dyDescent="0.2">
      <c r="B48" s="65" t="s">
        <v>337</v>
      </c>
      <c r="C48" s="35"/>
    </row>
    <row r="49" spans="2:2" ht="15.75" customHeight="1" x14ac:dyDescent="0.2">
      <c r="B49" s="65" t="s">
        <v>338</v>
      </c>
    </row>
    <row r="50" spans="2:2" ht="15.75" customHeight="1" x14ac:dyDescent="0.2">
      <c r="B50" s="65" t="s">
        <v>339</v>
      </c>
    </row>
    <row r="51" spans="2:2" ht="15.75" customHeight="1" x14ac:dyDescent="0.2">
      <c r="B51" s="65" t="s">
        <v>340</v>
      </c>
    </row>
    <row r="52" spans="2:2" ht="15.75" customHeight="1" x14ac:dyDescent="0.2">
      <c r="B52" s="65" t="s">
        <v>341</v>
      </c>
    </row>
    <row r="53" spans="2:2" ht="15.75" customHeight="1" x14ac:dyDescent="0.2">
      <c r="B53" s="65" t="s">
        <v>342</v>
      </c>
    </row>
    <row r="54" spans="2:2" ht="15.75" customHeight="1" x14ac:dyDescent="0.2">
      <c r="B54" s="65" t="s">
        <v>343</v>
      </c>
    </row>
    <row r="55" spans="2:2" ht="15.75" customHeight="1" x14ac:dyDescent="0.25">
      <c r="B55" s="68" t="s">
        <v>344</v>
      </c>
    </row>
    <row r="56" spans="2:2" ht="15.75" customHeight="1" x14ac:dyDescent="0.25">
      <c r="B56" s="68" t="s">
        <v>345</v>
      </c>
    </row>
    <row r="57" spans="2:2" ht="15.75" customHeight="1" x14ac:dyDescent="0.25">
      <c r="B57" s="68" t="s">
        <v>346</v>
      </c>
    </row>
    <row r="58" spans="2:2" ht="15.75" customHeight="1" x14ac:dyDescent="0.25">
      <c r="B58" s="68" t="s">
        <v>347</v>
      </c>
    </row>
    <row r="59" spans="2:2" ht="15.75" customHeight="1" x14ac:dyDescent="0.25">
      <c r="B59" s="68" t="s">
        <v>348</v>
      </c>
    </row>
    <row r="60" spans="2:2" ht="15.75" customHeight="1" x14ac:dyDescent="0.25">
      <c r="B60" s="68" t="s">
        <v>349</v>
      </c>
    </row>
    <row r="61" spans="2:2" ht="15.75" customHeight="1" x14ac:dyDescent="0.25">
      <c r="B61" s="68" t="s">
        <v>350</v>
      </c>
    </row>
    <row r="62" spans="2:2" ht="15.75" customHeight="1" x14ac:dyDescent="0.25">
      <c r="B62" s="68" t="s">
        <v>351</v>
      </c>
    </row>
    <row r="63" spans="2:2" ht="15.75" customHeight="1" x14ac:dyDescent="0.25">
      <c r="B63" s="68" t="s">
        <v>352</v>
      </c>
    </row>
  </sheetData>
  <sortState ref="B7:L39">
    <sortCondition descending="1" ref="L7:L39"/>
  </sortState>
  <mergeCells count="11">
    <mergeCell ref="P5:Q5"/>
    <mergeCell ref="A2:R2"/>
    <mergeCell ref="A3:R3"/>
    <mergeCell ref="A4:R4"/>
    <mergeCell ref="A5:A6"/>
    <mergeCell ref="B5:B6"/>
    <mergeCell ref="C5:C6"/>
    <mergeCell ref="D5:D6"/>
    <mergeCell ref="E5:E6"/>
    <mergeCell ref="F5:F6"/>
    <mergeCell ref="G5:L5"/>
  </mergeCell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62"/>
  <sheetViews>
    <sheetView topLeftCell="B1" workbookViewId="0">
      <selection activeCell="B45" sqref="B45:B62"/>
    </sheetView>
  </sheetViews>
  <sheetFormatPr defaultColWidth="14.42578125" defaultRowHeight="15.75" customHeight="1" x14ac:dyDescent="0.2"/>
  <cols>
    <col min="1" max="1" width="7" customWidth="1"/>
    <col min="2" max="2" width="35" customWidth="1"/>
    <col min="3" max="3" width="12.7109375" customWidth="1"/>
    <col min="4" max="4" width="17.140625" customWidth="1"/>
    <col min="5" max="5" width="7.7109375" customWidth="1"/>
    <col min="6" max="6" width="36" customWidth="1"/>
    <col min="7" max="11" width="7.7109375" style="6" customWidth="1"/>
    <col min="12" max="12" width="7.7109375" customWidth="1"/>
    <col min="13" max="13" width="9.42578125" customWidth="1"/>
    <col min="14" max="14" width="7.5703125" customWidth="1"/>
    <col min="15" max="15" width="8.42578125" customWidth="1"/>
    <col min="16" max="16" width="37.5703125" customWidth="1"/>
    <col min="17" max="17" width="11.85546875" customWidth="1"/>
    <col min="18" max="18" width="34.5703125" customWidth="1"/>
  </cols>
  <sheetData>
    <row r="1" spans="1:18" s="6" customFormat="1" ht="15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6" customFormat="1" ht="15.75" customHeight="1" x14ac:dyDescent="0.25">
      <c r="A2" s="70" t="s">
        <v>257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6" customFormat="1" ht="15.75" customHeight="1" x14ac:dyDescent="0.25">
      <c r="A3" s="70" t="s">
        <v>318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6" customFormat="1" ht="15.75" customHeight="1" x14ac:dyDescent="0.25">
      <c r="A4" s="70" t="s">
        <v>266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25.5" customHeight="1" x14ac:dyDescent="0.2">
      <c r="A5" s="72" t="s">
        <v>0</v>
      </c>
      <c r="B5" s="72" t="s">
        <v>1</v>
      </c>
      <c r="C5" s="72" t="s">
        <v>2</v>
      </c>
      <c r="D5" s="72" t="s">
        <v>3</v>
      </c>
      <c r="E5" s="72" t="s">
        <v>4</v>
      </c>
      <c r="F5" s="72" t="s">
        <v>5</v>
      </c>
      <c r="G5" s="75" t="s">
        <v>6</v>
      </c>
      <c r="H5" s="76"/>
      <c r="I5" s="76"/>
      <c r="J5" s="76"/>
      <c r="K5" s="76"/>
      <c r="L5" s="77"/>
      <c r="M5" s="14" t="s">
        <v>7</v>
      </c>
      <c r="N5" s="14" t="s">
        <v>8</v>
      </c>
      <c r="O5" s="15" t="s">
        <v>9</v>
      </c>
      <c r="P5" s="69" t="s">
        <v>10</v>
      </c>
      <c r="Q5" s="69"/>
    </row>
    <row r="6" spans="1:18" ht="25.5" x14ac:dyDescent="0.2">
      <c r="A6" s="73"/>
      <c r="B6" s="73"/>
      <c r="C6" s="73"/>
      <c r="D6" s="73"/>
      <c r="E6" s="73"/>
      <c r="F6" s="73"/>
      <c r="G6" s="29" t="s">
        <v>294</v>
      </c>
      <c r="H6" s="29" t="s">
        <v>295</v>
      </c>
      <c r="I6" s="29" t="s">
        <v>296</v>
      </c>
      <c r="J6" s="29" t="s">
        <v>297</v>
      </c>
      <c r="K6" s="29"/>
      <c r="L6" s="28" t="s">
        <v>298</v>
      </c>
      <c r="M6" s="16"/>
      <c r="N6" s="16"/>
      <c r="O6" s="17"/>
      <c r="P6" s="25"/>
      <c r="Q6" s="26"/>
    </row>
    <row r="7" spans="1:18" ht="12.75" x14ac:dyDescent="0.2">
      <c r="A7" s="42">
        <v>1</v>
      </c>
      <c r="B7" s="33" t="s">
        <v>160</v>
      </c>
      <c r="C7" s="33">
        <v>9022</v>
      </c>
      <c r="D7" s="33" t="s">
        <v>14</v>
      </c>
      <c r="E7" s="51">
        <v>9</v>
      </c>
      <c r="F7" s="33" t="s">
        <v>122</v>
      </c>
      <c r="G7" s="33">
        <v>18</v>
      </c>
      <c r="H7" s="33">
        <v>8</v>
      </c>
      <c r="I7" s="33">
        <v>10</v>
      </c>
      <c r="J7" s="33">
        <v>6.5</v>
      </c>
      <c r="K7" s="33"/>
      <c r="L7" s="54">
        <f t="shared" ref="L7:L41" si="0" xml:space="preserve"> SUM(G7:J7)</f>
        <v>42.5</v>
      </c>
      <c r="M7" s="33"/>
      <c r="N7" s="33">
        <f t="shared" ref="N7:N41" si="1">L7</f>
        <v>42.5</v>
      </c>
      <c r="O7" s="33">
        <v>1</v>
      </c>
      <c r="P7" s="33" t="s">
        <v>259</v>
      </c>
      <c r="Q7" s="41"/>
      <c r="R7" s="63" t="s">
        <v>267</v>
      </c>
    </row>
    <row r="8" spans="1:18" ht="12.75" x14ac:dyDescent="0.2">
      <c r="A8" s="38">
        <v>2</v>
      </c>
      <c r="B8" s="33" t="s">
        <v>162</v>
      </c>
      <c r="C8" s="33">
        <v>9025</v>
      </c>
      <c r="D8" s="33" t="s">
        <v>14</v>
      </c>
      <c r="E8" s="51">
        <v>9</v>
      </c>
      <c r="F8" s="33" t="s">
        <v>122</v>
      </c>
      <c r="G8" s="33">
        <v>18</v>
      </c>
      <c r="H8" s="33">
        <v>8</v>
      </c>
      <c r="I8" s="33">
        <v>10</v>
      </c>
      <c r="J8" s="33">
        <v>6</v>
      </c>
      <c r="K8" s="33"/>
      <c r="L8" s="54">
        <f t="shared" si="0"/>
        <v>42</v>
      </c>
      <c r="M8" s="33"/>
      <c r="N8" s="33">
        <f t="shared" si="1"/>
        <v>42</v>
      </c>
      <c r="O8" s="33">
        <v>2</v>
      </c>
      <c r="P8" s="33" t="s">
        <v>259</v>
      </c>
      <c r="Q8" s="41"/>
      <c r="R8" s="63" t="s">
        <v>313</v>
      </c>
    </row>
    <row r="9" spans="1:18" ht="12.75" x14ac:dyDescent="0.2">
      <c r="A9" s="42">
        <v>3</v>
      </c>
      <c r="B9" s="33" t="s">
        <v>161</v>
      </c>
      <c r="C9" s="33">
        <v>9024</v>
      </c>
      <c r="D9" s="33" t="s">
        <v>14</v>
      </c>
      <c r="E9" s="51">
        <v>9</v>
      </c>
      <c r="F9" s="33" t="s">
        <v>122</v>
      </c>
      <c r="G9" s="33">
        <v>19</v>
      </c>
      <c r="H9" s="33">
        <v>6</v>
      </c>
      <c r="I9" s="33">
        <v>9</v>
      </c>
      <c r="J9" s="33">
        <v>6</v>
      </c>
      <c r="K9" s="33"/>
      <c r="L9" s="54">
        <f t="shared" si="0"/>
        <v>40</v>
      </c>
      <c r="M9" s="33"/>
      <c r="N9" s="33">
        <f t="shared" si="1"/>
        <v>40</v>
      </c>
      <c r="O9" s="33">
        <v>3</v>
      </c>
      <c r="P9" s="33" t="s">
        <v>259</v>
      </c>
      <c r="Q9" s="41"/>
      <c r="R9" s="63" t="s">
        <v>314</v>
      </c>
    </row>
    <row r="10" spans="1:18" ht="12.75" x14ac:dyDescent="0.2">
      <c r="A10" s="38">
        <v>4</v>
      </c>
      <c r="B10" s="41" t="s">
        <v>187</v>
      </c>
      <c r="C10" s="51">
        <v>9004</v>
      </c>
      <c r="D10" s="51" t="s">
        <v>55</v>
      </c>
      <c r="E10" s="51">
        <v>9</v>
      </c>
      <c r="F10" s="51"/>
      <c r="G10" s="51">
        <v>16</v>
      </c>
      <c r="H10" s="51">
        <v>7</v>
      </c>
      <c r="I10" s="51">
        <v>9</v>
      </c>
      <c r="J10" s="51">
        <v>7</v>
      </c>
      <c r="K10" s="51"/>
      <c r="L10" s="54">
        <f t="shared" si="0"/>
        <v>39</v>
      </c>
      <c r="M10" s="51"/>
      <c r="N10" s="33">
        <f t="shared" si="1"/>
        <v>39</v>
      </c>
      <c r="O10" s="33">
        <v>4</v>
      </c>
      <c r="P10" s="33" t="s">
        <v>259</v>
      </c>
      <c r="Q10" s="41"/>
      <c r="R10" s="35"/>
    </row>
    <row r="11" spans="1:18" ht="12.75" x14ac:dyDescent="0.2">
      <c r="A11" s="42">
        <v>5</v>
      </c>
      <c r="B11" s="41" t="s">
        <v>186</v>
      </c>
      <c r="C11" s="51">
        <v>9008</v>
      </c>
      <c r="D11" s="51" t="s">
        <v>55</v>
      </c>
      <c r="E11" s="51">
        <v>9</v>
      </c>
      <c r="F11" s="51"/>
      <c r="G11" s="51">
        <v>15</v>
      </c>
      <c r="H11" s="51">
        <v>8</v>
      </c>
      <c r="I11" s="51">
        <v>8</v>
      </c>
      <c r="J11" s="51">
        <v>7</v>
      </c>
      <c r="K11" s="51"/>
      <c r="L11" s="54">
        <f t="shared" si="0"/>
        <v>38</v>
      </c>
      <c r="M11" s="51"/>
      <c r="N11" s="33">
        <f t="shared" si="1"/>
        <v>38</v>
      </c>
      <c r="O11" s="33">
        <v>5</v>
      </c>
      <c r="P11" s="33" t="s">
        <v>259</v>
      </c>
      <c r="Q11" s="41"/>
      <c r="R11" s="63" t="s">
        <v>312</v>
      </c>
    </row>
    <row r="12" spans="1:18" ht="12.75" x14ac:dyDescent="0.2">
      <c r="A12" s="38">
        <v>6</v>
      </c>
      <c r="B12" s="41" t="s">
        <v>188</v>
      </c>
      <c r="C12" s="51">
        <v>9009</v>
      </c>
      <c r="D12" s="51" t="s">
        <v>55</v>
      </c>
      <c r="E12" s="51">
        <v>9</v>
      </c>
      <c r="F12" s="51"/>
      <c r="G12" s="51">
        <v>14</v>
      </c>
      <c r="H12" s="51">
        <v>8</v>
      </c>
      <c r="I12" s="51">
        <v>8</v>
      </c>
      <c r="J12" s="51">
        <v>7</v>
      </c>
      <c r="K12" s="51"/>
      <c r="L12" s="54">
        <f t="shared" si="0"/>
        <v>37</v>
      </c>
      <c r="M12" s="33"/>
      <c r="N12" s="33">
        <f t="shared" si="1"/>
        <v>37</v>
      </c>
      <c r="O12" s="33">
        <v>6</v>
      </c>
      <c r="P12" s="33" t="s">
        <v>259</v>
      </c>
      <c r="Q12" s="41"/>
      <c r="R12" s="63" t="s">
        <v>330</v>
      </c>
    </row>
    <row r="13" spans="1:18" ht="12.75" x14ac:dyDescent="0.2">
      <c r="A13" s="42">
        <v>7</v>
      </c>
      <c r="B13" s="59" t="s">
        <v>278</v>
      </c>
      <c r="C13" s="33">
        <v>9014</v>
      </c>
      <c r="D13" s="33" t="s">
        <v>39</v>
      </c>
      <c r="E13" s="51">
        <v>9</v>
      </c>
      <c r="F13" s="33" t="s">
        <v>40</v>
      </c>
      <c r="G13" s="33">
        <v>15</v>
      </c>
      <c r="H13" s="33">
        <v>9</v>
      </c>
      <c r="I13" s="33">
        <v>6</v>
      </c>
      <c r="J13" s="33">
        <v>7</v>
      </c>
      <c r="K13" s="33"/>
      <c r="L13" s="54">
        <f t="shared" si="0"/>
        <v>37</v>
      </c>
      <c r="M13" s="40"/>
      <c r="N13" s="33">
        <f t="shared" si="1"/>
        <v>37</v>
      </c>
      <c r="O13" s="33">
        <v>7</v>
      </c>
      <c r="P13" s="33" t="s">
        <v>259</v>
      </c>
      <c r="Q13" s="41"/>
      <c r="R13" s="63" t="s">
        <v>331</v>
      </c>
    </row>
    <row r="14" spans="1:18" ht="12.75" x14ac:dyDescent="0.2">
      <c r="A14" s="38">
        <v>8</v>
      </c>
      <c r="B14" s="59" t="s">
        <v>280</v>
      </c>
      <c r="C14" s="33">
        <v>9016</v>
      </c>
      <c r="D14" s="33" t="s">
        <v>39</v>
      </c>
      <c r="E14" s="51">
        <v>9</v>
      </c>
      <c r="F14" s="33" t="s">
        <v>40</v>
      </c>
      <c r="G14" s="33">
        <v>16</v>
      </c>
      <c r="H14" s="33">
        <v>9</v>
      </c>
      <c r="I14" s="33">
        <v>5</v>
      </c>
      <c r="J14" s="33">
        <v>7</v>
      </c>
      <c r="K14" s="33"/>
      <c r="L14" s="54">
        <f t="shared" si="0"/>
        <v>37</v>
      </c>
      <c r="M14" s="40"/>
      <c r="N14" s="33">
        <f t="shared" si="1"/>
        <v>37</v>
      </c>
      <c r="O14" s="33">
        <v>8</v>
      </c>
      <c r="P14" s="33" t="s">
        <v>259</v>
      </c>
      <c r="Q14" s="41"/>
      <c r="R14" s="35"/>
    </row>
    <row r="15" spans="1:18" ht="12.75" x14ac:dyDescent="0.2">
      <c r="A15" s="42">
        <v>9</v>
      </c>
      <c r="B15" s="59" t="s">
        <v>279</v>
      </c>
      <c r="C15" s="33">
        <v>9015</v>
      </c>
      <c r="D15" s="33" t="s">
        <v>39</v>
      </c>
      <c r="E15" s="51">
        <v>9</v>
      </c>
      <c r="F15" s="33" t="s">
        <v>40</v>
      </c>
      <c r="G15" s="33">
        <v>16</v>
      </c>
      <c r="H15" s="33">
        <v>9</v>
      </c>
      <c r="I15" s="33">
        <v>4</v>
      </c>
      <c r="J15" s="33">
        <v>7</v>
      </c>
      <c r="K15" s="33"/>
      <c r="L15" s="54">
        <f t="shared" si="0"/>
        <v>36</v>
      </c>
      <c r="M15" s="40"/>
      <c r="N15" s="33">
        <f t="shared" si="1"/>
        <v>36</v>
      </c>
      <c r="O15" s="33">
        <v>9</v>
      </c>
      <c r="P15" s="33" t="s">
        <v>259</v>
      </c>
      <c r="Q15" s="41"/>
      <c r="R15" s="63" t="s">
        <v>323</v>
      </c>
    </row>
    <row r="16" spans="1:18" ht="12.75" x14ac:dyDescent="0.2">
      <c r="A16" s="38">
        <v>10</v>
      </c>
      <c r="B16" s="33" t="s">
        <v>163</v>
      </c>
      <c r="C16" s="33">
        <v>9023</v>
      </c>
      <c r="D16" s="33" t="s">
        <v>14</v>
      </c>
      <c r="E16" s="51">
        <v>9</v>
      </c>
      <c r="F16" s="33" t="s">
        <v>122</v>
      </c>
      <c r="G16" s="33">
        <v>14</v>
      </c>
      <c r="H16" s="33">
        <v>6</v>
      </c>
      <c r="I16" s="33">
        <v>9</v>
      </c>
      <c r="J16" s="33">
        <v>6</v>
      </c>
      <c r="K16" s="33"/>
      <c r="L16" s="54">
        <f t="shared" si="0"/>
        <v>35</v>
      </c>
      <c r="M16" s="33"/>
      <c r="N16" s="33">
        <f t="shared" si="1"/>
        <v>35</v>
      </c>
      <c r="O16" s="33">
        <v>10</v>
      </c>
      <c r="P16" s="33" t="s">
        <v>259</v>
      </c>
      <c r="Q16" s="41"/>
      <c r="R16" s="63"/>
    </row>
    <row r="17" spans="1:18" ht="12.75" x14ac:dyDescent="0.2">
      <c r="A17" s="42">
        <v>11</v>
      </c>
      <c r="B17" s="41" t="s">
        <v>189</v>
      </c>
      <c r="C17" s="51">
        <v>9005</v>
      </c>
      <c r="D17" s="51" t="s">
        <v>55</v>
      </c>
      <c r="E17" s="51">
        <v>9</v>
      </c>
      <c r="F17" s="51"/>
      <c r="G17" s="51">
        <v>15</v>
      </c>
      <c r="H17" s="51">
        <v>5</v>
      </c>
      <c r="I17" s="51">
        <v>7</v>
      </c>
      <c r="J17" s="51">
        <v>7</v>
      </c>
      <c r="K17" s="51"/>
      <c r="L17" s="54">
        <f t="shared" si="0"/>
        <v>34</v>
      </c>
      <c r="M17" s="51"/>
      <c r="N17" s="33">
        <f t="shared" si="1"/>
        <v>34</v>
      </c>
      <c r="O17" s="33">
        <v>11</v>
      </c>
      <c r="P17" s="33" t="s">
        <v>259</v>
      </c>
      <c r="Q17" s="41"/>
      <c r="R17" s="63"/>
    </row>
    <row r="18" spans="1:18" ht="12.75" x14ac:dyDescent="0.2">
      <c r="A18" s="38">
        <v>12</v>
      </c>
      <c r="B18" s="41" t="s">
        <v>173</v>
      </c>
      <c r="C18" s="33">
        <v>9028</v>
      </c>
      <c r="D18" s="33" t="s">
        <v>36</v>
      </c>
      <c r="E18" s="51">
        <v>9</v>
      </c>
      <c r="F18" s="41" t="s">
        <v>140</v>
      </c>
      <c r="G18" s="41">
        <v>13</v>
      </c>
      <c r="H18" s="41">
        <v>6</v>
      </c>
      <c r="I18" s="41">
        <v>7</v>
      </c>
      <c r="J18" s="41">
        <v>5.5</v>
      </c>
      <c r="K18" s="41"/>
      <c r="L18" s="54">
        <f t="shared" si="0"/>
        <v>31.5</v>
      </c>
      <c r="M18" s="33"/>
      <c r="N18" s="33">
        <f t="shared" si="1"/>
        <v>31.5</v>
      </c>
      <c r="O18" s="33">
        <v>12</v>
      </c>
      <c r="P18" s="33" t="s">
        <v>259</v>
      </c>
      <c r="Q18" s="40"/>
      <c r="R18" s="63"/>
    </row>
    <row r="19" spans="1:18" ht="12.75" x14ac:dyDescent="0.2">
      <c r="A19" s="42">
        <v>13</v>
      </c>
      <c r="B19" s="41" t="s">
        <v>185</v>
      </c>
      <c r="C19" s="51">
        <v>9030</v>
      </c>
      <c r="D19" s="51" t="s">
        <v>43</v>
      </c>
      <c r="E19" s="51">
        <v>9</v>
      </c>
      <c r="F19" s="51" t="s">
        <v>44</v>
      </c>
      <c r="G19" s="51">
        <v>15</v>
      </c>
      <c r="H19" s="51">
        <v>5</v>
      </c>
      <c r="I19" s="51">
        <v>7</v>
      </c>
      <c r="J19" s="51">
        <v>4.5</v>
      </c>
      <c r="K19" s="51"/>
      <c r="L19" s="54">
        <f t="shared" si="0"/>
        <v>31.5</v>
      </c>
      <c r="M19" s="51"/>
      <c r="N19" s="33">
        <f t="shared" si="1"/>
        <v>31.5</v>
      </c>
      <c r="O19" s="33">
        <v>13</v>
      </c>
      <c r="P19" s="33" t="s">
        <v>259</v>
      </c>
      <c r="Q19" s="40"/>
      <c r="R19" s="35"/>
    </row>
    <row r="20" spans="1:18" ht="12.75" x14ac:dyDescent="0.2">
      <c r="A20" s="38">
        <v>14</v>
      </c>
      <c r="B20" s="41" t="s">
        <v>164</v>
      </c>
      <c r="C20" s="51">
        <v>9034</v>
      </c>
      <c r="D20" s="33" t="s">
        <v>17</v>
      </c>
      <c r="E20" s="51">
        <v>9</v>
      </c>
      <c r="F20" s="33" t="s">
        <v>61</v>
      </c>
      <c r="G20" s="33">
        <v>11</v>
      </c>
      <c r="H20" s="33">
        <v>5</v>
      </c>
      <c r="I20" s="33">
        <v>6</v>
      </c>
      <c r="J20" s="33">
        <v>6</v>
      </c>
      <c r="K20" s="33"/>
      <c r="L20" s="54">
        <f t="shared" si="0"/>
        <v>28</v>
      </c>
      <c r="M20" s="33"/>
      <c r="N20" s="33">
        <f t="shared" si="1"/>
        <v>28</v>
      </c>
      <c r="O20" s="33">
        <v>14</v>
      </c>
      <c r="P20" s="52" t="s">
        <v>256</v>
      </c>
      <c r="Q20" s="40"/>
      <c r="R20" s="35"/>
    </row>
    <row r="21" spans="1:18" ht="12.75" x14ac:dyDescent="0.2">
      <c r="A21" s="42">
        <v>15</v>
      </c>
      <c r="B21" s="41" t="s">
        <v>165</v>
      </c>
      <c r="C21" s="51">
        <v>9035</v>
      </c>
      <c r="D21" s="33" t="s">
        <v>17</v>
      </c>
      <c r="E21" s="51">
        <v>9</v>
      </c>
      <c r="F21" s="41" t="s">
        <v>61</v>
      </c>
      <c r="G21" s="41">
        <v>10</v>
      </c>
      <c r="H21" s="41">
        <v>6</v>
      </c>
      <c r="I21" s="41">
        <v>5</v>
      </c>
      <c r="J21" s="41">
        <v>7</v>
      </c>
      <c r="K21" s="41"/>
      <c r="L21" s="54">
        <f t="shared" si="0"/>
        <v>28</v>
      </c>
      <c r="M21" s="33"/>
      <c r="N21" s="33">
        <f t="shared" si="1"/>
        <v>28</v>
      </c>
      <c r="O21" s="33">
        <v>15</v>
      </c>
      <c r="P21" s="52" t="s">
        <v>256</v>
      </c>
      <c r="Q21" s="40"/>
      <c r="R21" s="35"/>
    </row>
    <row r="22" spans="1:18" ht="12.75" x14ac:dyDescent="0.2">
      <c r="A22" s="38">
        <v>16</v>
      </c>
      <c r="B22" s="41" t="s">
        <v>176</v>
      </c>
      <c r="C22" s="33">
        <v>9026</v>
      </c>
      <c r="D22" s="33" t="s">
        <v>36</v>
      </c>
      <c r="E22" s="51">
        <v>9</v>
      </c>
      <c r="F22" s="41" t="s">
        <v>140</v>
      </c>
      <c r="G22" s="41">
        <v>14</v>
      </c>
      <c r="H22" s="41">
        <v>3</v>
      </c>
      <c r="I22" s="41">
        <v>5</v>
      </c>
      <c r="J22" s="41">
        <v>4.5</v>
      </c>
      <c r="K22" s="41"/>
      <c r="L22" s="54">
        <f t="shared" si="0"/>
        <v>26.5</v>
      </c>
      <c r="M22" s="33"/>
      <c r="N22" s="33">
        <f t="shared" si="1"/>
        <v>26.5</v>
      </c>
      <c r="O22" s="33">
        <v>16</v>
      </c>
      <c r="P22" s="52" t="s">
        <v>256</v>
      </c>
      <c r="Q22" s="40"/>
      <c r="R22" s="35"/>
    </row>
    <row r="23" spans="1:18" ht="12.75" x14ac:dyDescent="0.2">
      <c r="A23" s="42">
        <v>17</v>
      </c>
      <c r="B23" s="41" t="s">
        <v>184</v>
      </c>
      <c r="C23" s="51">
        <v>9003</v>
      </c>
      <c r="D23" s="33" t="s">
        <v>41</v>
      </c>
      <c r="E23" s="51">
        <v>9</v>
      </c>
      <c r="F23" s="51" t="s">
        <v>42</v>
      </c>
      <c r="G23" s="51">
        <v>12</v>
      </c>
      <c r="H23" s="51">
        <v>4</v>
      </c>
      <c r="I23" s="51">
        <v>6</v>
      </c>
      <c r="J23" s="51">
        <v>4</v>
      </c>
      <c r="K23" s="51"/>
      <c r="L23" s="54">
        <f t="shared" si="0"/>
        <v>26</v>
      </c>
      <c r="M23" s="51"/>
      <c r="N23" s="33">
        <f t="shared" si="1"/>
        <v>26</v>
      </c>
      <c r="O23" s="33">
        <v>17</v>
      </c>
      <c r="P23" s="52" t="s">
        <v>256</v>
      </c>
      <c r="Q23" s="41"/>
      <c r="R23" s="35"/>
    </row>
    <row r="24" spans="1:18" ht="12.75" x14ac:dyDescent="0.2">
      <c r="A24" s="38">
        <v>18</v>
      </c>
      <c r="B24" s="41" t="s">
        <v>171</v>
      </c>
      <c r="C24" s="33">
        <v>9006</v>
      </c>
      <c r="D24" s="33" t="s">
        <v>27</v>
      </c>
      <c r="E24" s="51">
        <v>9</v>
      </c>
      <c r="F24" s="33" t="s">
        <v>28</v>
      </c>
      <c r="G24" s="33">
        <v>9</v>
      </c>
      <c r="H24" s="33">
        <v>5</v>
      </c>
      <c r="I24" s="33">
        <v>6</v>
      </c>
      <c r="J24" s="33">
        <v>6</v>
      </c>
      <c r="K24" s="33"/>
      <c r="L24" s="54">
        <f t="shared" si="0"/>
        <v>26</v>
      </c>
      <c r="M24" s="51"/>
      <c r="N24" s="33">
        <f t="shared" si="1"/>
        <v>26</v>
      </c>
      <c r="O24" s="33">
        <v>18</v>
      </c>
      <c r="P24" s="52" t="s">
        <v>256</v>
      </c>
      <c r="Q24" s="41"/>
      <c r="R24" s="35"/>
    </row>
    <row r="25" spans="1:18" ht="12.75" x14ac:dyDescent="0.2">
      <c r="A25" s="42">
        <v>19</v>
      </c>
      <c r="B25" s="41" t="s">
        <v>170</v>
      </c>
      <c r="C25" s="33">
        <v>9007</v>
      </c>
      <c r="D25" s="33" t="s">
        <v>27</v>
      </c>
      <c r="E25" s="51">
        <v>9</v>
      </c>
      <c r="F25" s="33" t="s">
        <v>28</v>
      </c>
      <c r="G25" s="33">
        <v>9</v>
      </c>
      <c r="H25" s="33">
        <v>5</v>
      </c>
      <c r="I25" s="33">
        <v>6</v>
      </c>
      <c r="J25" s="33">
        <v>6</v>
      </c>
      <c r="K25" s="33"/>
      <c r="L25" s="54">
        <f t="shared" si="0"/>
        <v>26</v>
      </c>
      <c r="M25" s="33"/>
      <c r="N25" s="33">
        <f t="shared" si="1"/>
        <v>26</v>
      </c>
      <c r="O25" s="33">
        <v>19</v>
      </c>
      <c r="P25" s="52" t="s">
        <v>256</v>
      </c>
      <c r="Q25" s="41"/>
      <c r="R25" s="35"/>
    </row>
    <row r="26" spans="1:18" ht="12.75" x14ac:dyDescent="0.2">
      <c r="A26" s="38">
        <v>20</v>
      </c>
      <c r="B26" s="41" t="s">
        <v>166</v>
      </c>
      <c r="C26" s="51">
        <v>9033</v>
      </c>
      <c r="D26" s="33" t="s">
        <v>17</v>
      </c>
      <c r="E26" s="51">
        <v>9</v>
      </c>
      <c r="F26" s="41" t="s">
        <v>61</v>
      </c>
      <c r="G26" s="41">
        <v>10</v>
      </c>
      <c r="H26" s="41">
        <v>4</v>
      </c>
      <c r="I26" s="41">
        <v>7</v>
      </c>
      <c r="J26" s="41">
        <v>4.5</v>
      </c>
      <c r="K26" s="41"/>
      <c r="L26" s="54">
        <f t="shared" si="0"/>
        <v>25.5</v>
      </c>
      <c r="M26" s="33"/>
      <c r="N26" s="33">
        <f t="shared" si="1"/>
        <v>25.5</v>
      </c>
      <c r="O26" s="33">
        <v>20</v>
      </c>
      <c r="P26" s="52" t="s">
        <v>256</v>
      </c>
      <c r="Q26" s="41"/>
      <c r="R26" s="35"/>
    </row>
    <row r="27" spans="1:18" ht="12.75" x14ac:dyDescent="0.2">
      <c r="A27" s="42">
        <v>21</v>
      </c>
      <c r="B27" s="54" t="s">
        <v>273</v>
      </c>
      <c r="C27" s="40">
        <v>9002</v>
      </c>
      <c r="D27" s="33" t="s">
        <v>20</v>
      </c>
      <c r="E27" s="51">
        <v>9</v>
      </c>
      <c r="F27" s="51" t="s">
        <v>274</v>
      </c>
      <c r="G27" s="51">
        <v>8</v>
      </c>
      <c r="H27" s="51">
        <v>4</v>
      </c>
      <c r="I27" s="51">
        <v>8</v>
      </c>
      <c r="J27" s="51">
        <v>4.5</v>
      </c>
      <c r="K27" s="51"/>
      <c r="L27" s="54">
        <f t="shared" si="0"/>
        <v>24.5</v>
      </c>
      <c r="M27" s="33"/>
      <c r="N27" s="33">
        <f t="shared" si="1"/>
        <v>24.5</v>
      </c>
      <c r="O27" s="33">
        <v>21</v>
      </c>
      <c r="P27" s="52" t="s">
        <v>256</v>
      </c>
      <c r="Q27" s="41"/>
      <c r="R27" s="35"/>
    </row>
    <row r="28" spans="1:18" ht="12.75" x14ac:dyDescent="0.2">
      <c r="A28" s="38">
        <v>22</v>
      </c>
      <c r="B28" s="41" t="s">
        <v>177</v>
      </c>
      <c r="C28" s="33">
        <v>9020</v>
      </c>
      <c r="D28" s="33" t="s">
        <v>38</v>
      </c>
      <c r="E28" s="51">
        <v>9</v>
      </c>
      <c r="F28" s="33" t="s">
        <v>64</v>
      </c>
      <c r="G28" s="33">
        <v>10</v>
      </c>
      <c r="H28" s="33">
        <v>3</v>
      </c>
      <c r="I28" s="33">
        <v>6</v>
      </c>
      <c r="J28" s="33">
        <v>5.5</v>
      </c>
      <c r="K28" s="33"/>
      <c r="L28" s="54">
        <f t="shared" si="0"/>
        <v>24.5</v>
      </c>
      <c r="M28" s="33"/>
      <c r="N28" s="33">
        <f t="shared" si="1"/>
        <v>24.5</v>
      </c>
      <c r="O28" s="33">
        <v>22</v>
      </c>
      <c r="P28" s="52" t="s">
        <v>256</v>
      </c>
      <c r="Q28" s="41"/>
      <c r="R28" s="35"/>
    </row>
    <row r="29" spans="1:18" ht="12.75" x14ac:dyDescent="0.2">
      <c r="A29" s="42">
        <v>23</v>
      </c>
      <c r="B29" s="41" t="s">
        <v>174</v>
      </c>
      <c r="C29" s="33">
        <v>9027</v>
      </c>
      <c r="D29" s="33" t="s">
        <v>36</v>
      </c>
      <c r="E29" s="51">
        <v>9</v>
      </c>
      <c r="F29" s="41" t="s">
        <v>140</v>
      </c>
      <c r="G29" s="41">
        <v>11</v>
      </c>
      <c r="H29" s="41">
        <v>2</v>
      </c>
      <c r="I29" s="41">
        <v>6</v>
      </c>
      <c r="J29" s="41">
        <v>5</v>
      </c>
      <c r="K29" s="41"/>
      <c r="L29" s="54">
        <f t="shared" si="0"/>
        <v>24</v>
      </c>
      <c r="M29" s="33"/>
      <c r="N29" s="33">
        <f t="shared" si="1"/>
        <v>24</v>
      </c>
      <c r="O29" s="33">
        <v>23</v>
      </c>
      <c r="P29" s="52" t="s">
        <v>256</v>
      </c>
      <c r="Q29" s="41"/>
      <c r="R29" s="35"/>
    </row>
    <row r="30" spans="1:18" ht="12.75" x14ac:dyDescent="0.2">
      <c r="A30" s="38">
        <v>24</v>
      </c>
      <c r="B30" s="33" t="s">
        <v>183</v>
      </c>
      <c r="C30" s="33">
        <v>9011</v>
      </c>
      <c r="D30" s="33" t="s">
        <v>39</v>
      </c>
      <c r="E30" s="51">
        <v>9</v>
      </c>
      <c r="F30" s="33" t="s">
        <v>40</v>
      </c>
      <c r="G30" s="33">
        <v>8</v>
      </c>
      <c r="H30" s="33">
        <v>6</v>
      </c>
      <c r="I30" s="33">
        <v>5</v>
      </c>
      <c r="J30" s="33">
        <v>4</v>
      </c>
      <c r="K30" s="33"/>
      <c r="L30" s="54">
        <f t="shared" si="0"/>
        <v>23</v>
      </c>
      <c r="M30" s="33"/>
      <c r="N30" s="33">
        <f t="shared" si="1"/>
        <v>23</v>
      </c>
      <c r="O30" s="33">
        <v>24</v>
      </c>
      <c r="P30" s="52" t="s">
        <v>256</v>
      </c>
      <c r="Q30" s="41"/>
      <c r="R30" s="35"/>
    </row>
    <row r="31" spans="1:18" ht="12.75" x14ac:dyDescent="0.2">
      <c r="A31" s="42">
        <v>25</v>
      </c>
      <c r="B31" s="59" t="s">
        <v>182</v>
      </c>
      <c r="C31" s="33">
        <v>9013</v>
      </c>
      <c r="D31" s="33" t="s">
        <v>39</v>
      </c>
      <c r="E31" s="51">
        <v>9</v>
      </c>
      <c r="F31" s="33" t="s">
        <v>40</v>
      </c>
      <c r="G31" s="33">
        <v>8</v>
      </c>
      <c r="H31" s="33">
        <v>5</v>
      </c>
      <c r="I31" s="33">
        <v>5</v>
      </c>
      <c r="J31" s="33">
        <v>4</v>
      </c>
      <c r="K31" s="33"/>
      <c r="L31" s="54">
        <f t="shared" si="0"/>
        <v>22</v>
      </c>
      <c r="M31" s="40"/>
      <c r="N31" s="33">
        <f t="shared" si="1"/>
        <v>22</v>
      </c>
      <c r="O31" s="33">
        <v>25</v>
      </c>
      <c r="P31" s="52" t="s">
        <v>256</v>
      </c>
      <c r="Q31" s="41"/>
      <c r="R31" s="35"/>
    </row>
    <row r="32" spans="1:18" ht="12.75" x14ac:dyDescent="0.2">
      <c r="A32" s="38">
        <v>26</v>
      </c>
      <c r="B32" s="41" t="s">
        <v>178</v>
      </c>
      <c r="C32" s="33">
        <v>9018</v>
      </c>
      <c r="D32" s="33" t="s">
        <v>38</v>
      </c>
      <c r="E32" s="51">
        <v>9</v>
      </c>
      <c r="F32" s="33" t="s">
        <v>63</v>
      </c>
      <c r="G32" s="33">
        <v>10</v>
      </c>
      <c r="H32" s="33">
        <v>4</v>
      </c>
      <c r="I32" s="33">
        <v>5</v>
      </c>
      <c r="J32" s="33">
        <v>3</v>
      </c>
      <c r="K32" s="33"/>
      <c r="L32" s="54">
        <f t="shared" si="0"/>
        <v>22</v>
      </c>
      <c r="M32" s="33"/>
      <c r="N32" s="33">
        <f t="shared" si="1"/>
        <v>22</v>
      </c>
      <c r="O32" s="33">
        <v>26</v>
      </c>
      <c r="P32" s="52" t="s">
        <v>256</v>
      </c>
      <c r="Q32" s="41"/>
      <c r="R32" s="35"/>
    </row>
    <row r="33" spans="1:18" ht="12.75" x14ac:dyDescent="0.2">
      <c r="A33" s="42">
        <v>27</v>
      </c>
      <c r="B33" s="33" t="s">
        <v>180</v>
      </c>
      <c r="C33" s="33">
        <v>9019</v>
      </c>
      <c r="D33" s="33" t="s">
        <v>38</v>
      </c>
      <c r="E33" s="51">
        <v>9</v>
      </c>
      <c r="F33" s="33" t="s">
        <v>63</v>
      </c>
      <c r="G33" s="33">
        <v>10</v>
      </c>
      <c r="H33" s="33">
        <v>4</v>
      </c>
      <c r="I33" s="33">
        <v>4</v>
      </c>
      <c r="J33" s="33">
        <v>4</v>
      </c>
      <c r="K33" s="33"/>
      <c r="L33" s="54">
        <f t="shared" si="0"/>
        <v>22</v>
      </c>
      <c r="M33" s="33"/>
      <c r="N33" s="33">
        <f t="shared" si="1"/>
        <v>22</v>
      </c>
      <c r="O33" s="33">
        <v>27</v>
      </c>
      <c r="P33" s="52" t="s">
        <v>256</v>
      </c>
      <c r="Q33" s="41"/>
      <c r="R33" s="35"/>
    </row>
    <row r="34" spans="1:18" ht="12.75" x14ac:dyDescent="0.2">
      <c r="A34" s="38">
        <v>28</v>
      </c>
      <c r="B34" s="41" t="s">
        <v>169</v>
      </c>
      <c r="C34" s="33">
        <v>9010</v>
      </c>
      <c r="D34" s="33" t="s">
        <v>24</v>
      </c>
      <c r="E34" s="51">
        <v>9</v>
      </c>
      <c r="F34" s="33" t="s">
        <v>62</v>
      </c>
      <c r="G34" s="33">
        <v>5</v>
      </c>
      <c r="H34" s="33">
        <v>3</v>
      </c>
      <c r="I34" s="33">
        <v>8</v>
      </c>
      <c r="J34" s="33">
        <v>5</v>
      </c>
      <c r="K34" s="33"/>
      <c r="L34" s="54">
        <f t="shared" si="0"/>
        <v>21</v>
      </c>
      <c r="M34" s="33"/>
      <c r="N34" s="33">
        <f t="shared" si="1"/>
        <v>21</v>
      </c>
      <c r="O34" s="33">
        <v>28</v>
      </c>
      <c r="P34" s="52" t="s">
        <v>256</v>
      </c>
      <c r="Q34" s="41"/>
      <c r="R34" s="35"/>
    </row>
    <row r="35" spans="1:18" ht="12.75" x14ac:dyDescent="0.2">
      <c r="A35" s="42">
        <v>29</v>
      </c>
      <c r="B35" s="41" t="s">
        <v>172</v>
      </c>
      <c r="C35" s="33">
        <v>9031</v>
      </c>
      <c r="D35" s="33" t="s">
        <v>34</v>
      </c>
      <c r="E35" s="51">
        <v>9</v>
      </c>
      <c r="F35" s="33" t="s">
        <v>35</v>
      </c>
      <c r="G35" s="33">
        <v>8</v>
      </c>
      <c r="H35" s="33">
        <v>5</v>
      </c>
      <c r="I35" s="33">
        <v>6</v>
      </c>
      <c r="J35" s="33">
        <v>2</v>
      </c>
      <c r="K35" s="33"/>
      <c r="L35" s="54">
        <f t="shared" si="0"/>
        <v>21</v>
      </c>
      <c r="M35" s="33"/>
      <c r="N35" s="33">
        <f t="shared" si="1"/>
        <v>21</v>
      </c>
      <c r="O35" s="33">
        <v>29</v>
      </c>
      <c r="P35" s="52" t="s">
        <v>256</v>
      </c>
      <c r="Q35" s="40"/>
      <c r="R35" s="35"/>
    </row>
    <row r="36" spans="1:18" ht="12.75" x14ac:dyDescent="0.2">
      <c r="A36" s="38">
        <v>30</v>
      </c>
      <c r="B36" s="33" t="s">
        <v>179</v>
      </c>
      <c r="C36" s="33">
        <v>9017</v>
      </c>
      <c r="D36" s="33" t="s">
        <v>38</v>
      </c>
      <c r="E36" s="51">
        <v>9</v>
      </c>
      <c r="F36" s="33" t="s">
        <v>90</v>
      </c>
      <c r="G36" s="33">
        <v>9</v>
      </c>
      <c r="H36" s="33">
        <v>4</v>
      </c>
      <c r="I36" s="33">
        <v>5</v>
      </c>
      <c r="J36" s="33">
        <v>2.5</v>
      </c>
      <c r="K36" s="33"/>
      <c r="L36" s="54">
        <f t="shared" si="0"/>
        <v>20.5</v>
      </c>
      <c r="M36" s="33"/>
      <c r="N36" s="33">
        <f t="shared" si="1"/>
        <v>20.5</v>
      </c>
      <c r="O36" s="33">
        <v>30</v>
      </c>
      <c r="P36" s="52" t="s">
        <v>256</v>
      </c>
      <c r="Q36" s="41"/>
      <c r="R36" s="35"/>
    </row>
    <row r="37" spans="1:18" ht="15.75" customHeight="1" x14ac:dyDescent="0.2">
      <c r="A37" s="42">
        <v>31</v>
      </c>
      <c r="B37" s="62" t="s">
        <v>272</v>
      </c>
      <c r="C37" s="40">
        <v>9001</v>
      </c>
      <c r="D37" s="33" t="s">
        <v>20</v>
      </c>
      <c r="E37" s="51">
        <v>9</v>
      </c>
      <c r="F37" s="51" t="s">
        <v>274</v>
      </c>
      <c r="G37" s="51">
        <v>6</v>
      </c>
      <c r="H37" s="51">
        <v>2</v>
      </c>
      <c r="I37" s="51">
        <v>7</v>
      </c>
      <c r="J37" s="51">
        <v>4.5</v>
      </c>
      <c r="K37" s="51"/>
      <c r="L37" s="54">
        <f t="shared" si="0"/>
        <v>19.5</v>
      </c>
      <c r="M37" s="40"/>
      <c r="N37" s="33">
        <f t="shared" si="1"/>
        <v>19.5</v>
      </c>
      <c r="O37" s="33">
        <v>31</v>
      </c>
      <c r="P37" s="52" t="s">
        <v>256</v>
      </c>
      <c r="Q37" s="41"/>
      <c r="R37" s="35"/>
    </row>
    <row r="38" spans="1:18" ht="15.75" customHeight="1" x14ac:dyDescent="0.2">
      <c r="A38" s="38">
        <v>32</v>
      </c>
      <c r="B38" s="41" t="s">
        <v>168</v>
      </c>
      <c r="C38" s="51">
        <v>9032</v>
      </c>
      <c r="D38" s="33" t="s">
        <v>17</v>
      </c>
      <c r="E38" s="51">
        <v>9</v>
      </c>
      <c r="F38" s="41" t="s">
        <v>61</v>
      </c>
      <c r="G38" s="41">
        <v>7</v>
      </c>
      <c r="H38" s="41">
        <v>4</v>
      </c>
      <c r="I38" s="41">
        <v>4</v>
      </c>
      <c r="J38" s="41">
        <v>4</v>
      </c>
      <c r="K38" s="41"/>
      <c r="L38" s="54">
        <f t="shared" si="0"/>
        <v>19</v>
      </c>
      <c r="M38" s="33"/>
      <c r="N38" s="33">
        <f t="shared" si="1"/>
        <v>19</v>
      </c>
      <c r="O38" s="33">
        <v>32</v>
      </c>
      <c r="P38" s="52" t="s">
        <v>256</v>
      </c>
      <c r="Q38" s="41"/>
      <c r="R38" s="35"/>
    </row>
    <row r="39" spans="1:18" ht="15.75" customHeight="1" x14ac:dyDescent="0.2">
      <c r="A39" s="42">
        <v>33</v>
      </c>
      <c r="B39" s="59" t="s">
        <v>159</v>
      </c>
      <c r="C39" s="33">
        <v>9029</v>
      </c>
      <c r="D39" s="52" t="s">
        <v>281</v>
      </c>
      <c r="E39" s="51">
        <v>9</v>
      </c>
      <c r="F39" s="52" t="s">
        <v>60</v>
      </c>
      <c r="G39" s="52">
        <v>7</v>
      </c>
      <c r="H39" s="52">
        <v>3</v>
      </c>
      <c r="I39" s="52">
        <v>5</v>
      </c>
      <c r="J39" s="52">
        <v>2.5</v>
      </c>
      <c r="K39" s="52"/>
      <c r="L39" s="54">
        <f t="shared" si="0"/>
        <v>17.5</v>
      </c>
      <c r="M39" s="40"/>
      <c r="N39" s="33">
        <f t="shared" si="1"/>
        <v>17.5</v>
      </c>
      <c r="O39" s="33">
        <v>33</v>
      </c>
      <c r="P39" s="52" t="s">
        <v>256</v>
      </c>
      <c r="Q39" s="41"/>
      <c r="R39" s="35"/>
    </row>
    <row r="40" spans="1:18" ht="15.75" customHeight="1" x14ac:dyDescent="0.2">
      <c r="A40" s="38">
        <v>34</v>
      </c>
      <c r="B40" s="59" t="s">
        <v>190</v>
      </c>
      <c r="C40" s="33">
        <v>9012</v>
      </c>
      <c r="D40" s="33" t="s">
        <v>39</v>
      </c>
      <c r="E40" s="51">
        <v>9</v>
      </c>
      <c r="F40" s="33" t="s">
        <v>40</v>
      </c>
      <c r="G40" s="33">
        <v>5</v>
      </c>
      <c r="H40" s="33">
        <v>6</v>
      </c>
      <c r="I40" s="33">
        <v>3</v>
      </c>
      <c r="J40" s="33">
        <v>2</v>
      </c>
      <c r="K40" s="33"/>
      <c r="L40" s="54">
        <f t="shared" si="0"/>
        <v>16</v>
      </c>
      <c r="M40" s="40"/>
      <c r="N40" s="33">
        <f t="shared" si="1"/>
        <v>16</v>
      </c>
      <c r="O40" s="33">
        <v>34</v>
      </c>
      <c r="P40" s="52" t="s">
        <v>256</v>
      </c>
      <c r="Q40" s="41"/>
      <c r="R40" s="35"/>
    </row>
    <row r="41" spans="1:18" ht="15.75" customHeight="1" x14ac:dyDescent="0.2">
      <c r="A41" s="42">
        <v>35</v>
      </c>
      <c r="B41" s="33" t="s">
        <v>181</v>
      </c>
      <c r="C41" s="33">
        <v>9021</v>
      </c>
      <c r="D41" s="33" t="s">
        <v>38</v>
      </c>
      <c r="E41" s="51">
        <v>9</v>
      </c>
      <c r="F41" s="33" t="s">
        <v>63</v>
      </c>
      <c r="G41" s="33">
        <v>4</v>
      </c>
      <c r="H41" s="33">
        <v>4</v>
      </c>
      <c r="I41" s="33">
        <v>3</v>
      </c>
      <c r="J41" s="33">
        <v>4.5</v>
      </c>
      <c r="K41" s="33"/>
      <c r="L41" s="54">
        <f t="shared" si="0"/>
        <v>15.5</v>
      </c>
      <c r="M41" s="51"/>
      <c r="N41" s="33">
        <f t="shared" si="1"/>
        <v>15.5</v>
      </c>
      <c r="O41" s="33">
        <v>35</v>
      </c>
      <c r="P41" s="52" t="s">
        <v>256</v>
      </c>
      <c r="Q41" s="41"/>
      <c r="R41" s="35"/>
    </row>
    <row r="42" spans="1:18" ht="15.75" customHeight="1" x14ac:dyDescent="0.2">
      <c r="A42" s="38">
        <v>36</v>
      </c>
      <c r="B42" s="41" t="s">
        <v>167</v>
      </c>
      <c r="C42" s="51"/>
      <c r="D42" s="33" t="s">
        <v>17</v>
      </c>
      <c r="E42" s="51">
        <v>9</v>
      </c>
      <c r="F42" s="41" t="s">
        <v>61</v>
      </c>
      <c r="G42" s="41"/>
      <c r="H42" s="41"/>
      <c r="I42" s="41"/>
      <c r="J42" s="41"/>
      <c r="K42" s="41"/>
      <c r="L42" s="54">
        <f t="shared" ref="L42:L43" si="2" xml:space="preserve"> SUM(G42:J42)</f>
        <v>0</v>
      </c>
      <c r="M42" s="33"/>
      <c r="N42" s="33">
        <f t="shared" ref="N42:N43" si="3">L42</f>
        <v>0</v>
      </c>
      <c r="O42" s="33"/>
      <c r="P42" s="33" t="s">
        <v>319</v>
      </c>
      <c r="Q42" s="41"/>
      <c r="R42" s="35"/>
    </row>
    <row r="43" spans="1:18" ht="15.75" customHeight="1" x14ac:dyDescent="0.2">
      <c r="A43" s="42">
        <v>37</v>
      </c>
      <c r="B43" s="41" t="s">
        <v>175</v>
      </c>
      <c r="C43" s="33"/>
      <c r="D43" s="33" t="s">
        <v>36</v>
      </c>
      <c r="E43" s="51">
        <v>9</v>
      </c>
      <c r="F43" s="41" t="s">
        <v>140</v>
      </c>
      <c r="G43" s="41"/>
      <c r="H43" s="41"/>
      <c r="I43" s="41"/>
      <c r="J43" s="41"/>
      <c r="K43" s="41"/>
      <c r="L43" s="54">
        <f t="shared" si="2"/>
        <v>0</v>
      </c>
      <c r="M43" s="33"/>
      <c r="N43" s="33">
        <f t="shared" si="3"/>
        <v>0</v>
      </c>
      <c r="O43" s="33"/>
      <c r="P43" s="33" t="s">
        <v>319</v>
      </c>
      <c r="Q43" s="41"/>
      <c r="R43" s="35"/>
    </row>
    <row r="45" spans="1:18" ht="15.75" customHeight="1" x14ac:dyDescent="0.2">
      <c r="B45" s="65" t="s">
        <v>335</v>
      </c>
    </row>
    <row r="46" spans="1:18" ht="15.75" customHeight="1" x14ac:dyDescent="0.2">
      <c r="B46" s="65" t="s">
        <v>336</v>
      </c>
    </row>
    <row r="47" spans="1:18" ht="15.75" customHeight="1" x14ac:dyDescent="0.2">
      <c r="B47" s="65" t="s">
        <v>337</v>
      </c>
    </row>
    <row r="48" spans="1:18" ht="15.75" customHeight="1" x14ac:dyDescent="0.2">
      <c r="B48" s="65" t="s">
        <v>338</v>
      </c>
    </row>
    <row r="49" spans="2:2" ht="15.75" customHeight="1" x14ac:dyDescent="0.2">
      <c r="B49" s="65" t="s">
        <v>339</v>
      </c>
    </row>
    <row r="50" spans="2:2" ht="15.75" customHeight="1" x14ac:dyDescent="0.2">
      <c r="B50" s="65" t="s">
        <v>340</v>
      </c>
    </row>
    <row r="51" spans="2:2" ht="15.75" customHeight="1" x14ac:dyDescent="0.2">
      <c r="B51" s="65" t="s">
        <v>341</v>
      </c>
    </row>
    <row r="52" spans="2:2" ht="15.75" customHeight="1" x14ac:dyDescent="0.2">
      <c r="B52" s="65" t="s">
        <v>342</v>
      </c>
    </row>
    <row r="53" spans="2:2" ht="15.75" customHeight="1" x14ac:dyDescent="0.2">
      <c r="B53" s="65" t="s">
        <v>343</v>
      </c>
    </row>
    <row r="54" spans="2:2" ht="15.75" customHeight="1" x14ac:dyDescent="0.25">
      <c r="B54" s="68" t="s">
        <v>344</v>
      </c>
    </row>
    <row r="55" spans="2:2" ht="15.75" customHeight="1" x14ac:dyDescent="0.25">
      <c r="B55" s="68" t="s">
        <v>345</v>
      </c>
    </row>
    <row r="56" spans="2:2" ht="15.75" customHeight="1" x14ac:dyDescent="0.25">
      <c r="B56" s="68" t="s">
        <v>346</v>
      </c>
    </row>
    <row r="57" spans="2:2" ht="15.75" customHeight="1" x14ac:dyDescent="0.25">
      <c r="B57" s="68" t="s">
        <v>347</v>
      </c>
    </row>
    <row r="58" spans="2:2" ht="15.75" customHeight="1" x14ac:dyDescent="0.25">
      <c r="B58" s="68" t="s">
        <v>348</v>
      </c>
    </row>
    <row r="59" spans="2:2" ht="15.75" customHeight="1" x14ac:dyDescent="0.25">
      <c r="B59" s="68" t="s">
        <v>349</v>
      </c>
    </row>
    <row r="60" spans="2:2" ht="15.75" customHeight="1" x14ac:dyDescent="0.25">
      <c r="B60" s="68" t="s">
        <v>350</v>
      </c>
    </row>
    <row r="61" spans="2:2" ht="15.75" customHeight="1" x14ac:dyDescent="0.25">
      <c r="B61" s="68" t="s">
        <v>351</v>
      </c>
    </row>
    <row r="62" spans="2:2" ht="15.75" customHeight="1" x14ac:dyDescent="0.25">
      <c r="B62" s="68" t="s">
        <v>352</v>
      </c>
    </row>
  </sheetData>
  <autoFilter ref="A5:Q42">
    <filterColumn colId="15" showButton="0"/>
  </autoFilter>
  <sortState ref="B7:N296">
    <sortCondition descending="1" ref="L7:L296"/>
  </sortState>
  <mergeCells count="11">
    <mergeCell ref="P5:Q5"/>
    <mergeCell ref="A2:R2"/>
    <mergeCell ref="A3:R3"/>
    <mergeCell ref="A4:R4"/>
    <mergeCell ref="A5:A6"/>
    <mergeCell ref="B5:B6"/>
    <mergeCell ref="C5:C6"/>
    <mergeCell ref="D5:D6"/>
    <mergeCell ref="E5:E6"/>
    <mergeCell ref="F5:F6"/>
    <mergeCell ref="G5:L5"/>
  </mergeCell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R58"/>
  <sheetViews>
    <sheetView workbookViewId="0">
      <selection activeCell="P16" sqref="P16:P21"/>
    </sheetView>
  </sheetViews>
  <sheetFormatPr defaultColWidth="14.42578125" defaultRowHeight="15.75" customHeight="1" x14ac:dyDescent="0.2"/>
  <cols>
    <col min="1" max="1" width="7" customWidth="1"/>
    <col min="2" max="2" width="40.140625" customWidth="1"/>
    <col min="3" max="3" width="11.140625" customWidth="1"/>
    <col min="4" max="4" width="16" customWidth="1"/>
    <col min="5" max="5" width="7.7109375" customWidth="1"/>
    <col min="6" max="6" width="24.42578125" customWidth="1"/>
    <col min="7" max="11" width="7.7109375" style="6" customWidth="1"/>
    <col min="12" max="12" width="7.7109375" customWidth="1"/>
    <col min="13" max="13" width="5.140625" customWidth="1"/>
    <col min="14" max="14" width="6.42578125" customWidth="1"/>
    <col min="15" max="15" width="7" customWidth="1"/>
    <col min="16" max="16" width="31" customWidth="1"/>
    <col min="17" max="17" width="11.140625" customWidth="1"/>
    <col min="18" max="18" width="34.5703125" customWidth="1"/>
  </cols>
  <sheetData>
    <row r="1" spans="1:18" s="6" customFormat="1" ht="15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18" s="6" customFormat="1" ht="15.75" customHeight="1" x14ac:dyDescent="0.25">
      <c r="A2" s="70" t="s">
        <v>257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18" s="6" customFormat="1" ht="15.75" customHeight="1" x14ac:dyDescent="0.25">
      <c r="A3" s="70" t="s">
        <v>318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18" s="6" customFormat="1" ht="15.75" customHeight="1" x14ac:dyDescent="0.25">
      <c r="A4" s="70" t="s">
        <v>269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18" ht="15.75" customHeight="1" x14ac:dyDescent="0.2">
      <c r="A5" s="72" t="s">
        <v>0</v>
      </c>
      <c r="B5" s="72" t="s">
        <v>1</v>
      </c>
      <c r="C5" s="72" t="s">
        <v>2</v>
      </c>
      <c r="D5" s="72" t="s">
        <v>3</v>
      </c>
      <c r="E5" s="72" t="s">
        <v>4</v>
      </c>
      <c r="F5" s="79" t="s">
        <v>5</v>
      </c>
      <c r="G5" s="69" t="s">
        <v>6</v>
      </c>
      <c r="H5" s="69"/>
      <c r="I5" s="69"/>
      <c r="J5" s="69"/>
      <c r="K5" s="69"/>
      <c r="L5" s="69"/>
      <c r="M5" s="18" t="s">
        <v>7</v>
      </c>
      <c r="N5" s="18" t="s">
        <v>8</v>
      </c>
      <c r="O5" s="18" t="s">
        <v>9</v>
      </c>
      <c r="P5" s="69" t="s">
        <v>10</v>
      </c>
      <c r="Q5" s="69"/>
    </row>
    <row r="6" spans="1:18" ht="25.5" x14ac:dyDescent="0.2">
      <c r="A6" s="78"/>
      <c r="B6" s="73"/>
      <c r="C6" s="73"/>
      <c r="D6" s="73"/>
      <c r="E6" s="73"/>
      <c r="F6" s="74"/>
      <c r="G6" s="48" t="s">
        <v>299</v>
      </c>
      <c r="H6" s="48" t="s">
        <v>295</v>
      </c>
      <c r="I6" s="48" t="s">
        <v>296</v>
      </c>
      <c r="J6" s="48" t="s">
        <v>300</v>
      </c>
      <c r="K6" s="48"/>
      <c r="L6" s="27" t="s">
        <v>301</v>
      </c>
      <c r="M6" s="25"/>
      <c r="N6" s="25"/>
      <c r="O6" s="25"/>
      <c r="P6" s="25"/>
      <c r="Q6" s="26"/>
    </row>
    <row r="7" spans="1:18" ht="15.75" customHeight="1" x14ac:dyDescent="0.2">
      <c r="A7" s="31">
        <v>1</v>
      </c>
      <c r="B7" s="32" t="s">
        <v>204</v>
      </c>
      <c r="C7" s="33">
        <v>10017</v>
      </c>
      <c r="D7" s="33" t="s">
        <v>26</v>
      </c>
      <c r="E7" s="33">
        <v>10</v>
      </c>
      <c r="F7" s="33" t="s">
        <v>205</v>
      </c>
      <c r="G7" s="33">
        <v>22</v>
      </c>
      <c r="H7" s="33">
        <v>14</v>
      </c>
      <c r="I7" s="33">
        <v>8</v>
      </c>
      <c r="J7" s="33">
        <v>10</v>
      </c>
      <c r="K7" s="33"/>
      <c r="L7" s="32">
        <f t="shared" ref="L7:L40" si="0">SUM(G7:J7)</f>
        <v>54</v>
      </c>
      <c r="M7" s="33"/>
      <c r="N7" s="33">
        <f t="shared" ref="N7:N40" si="1">L7</f>
        <v>54</v>
      </c>
      <c r="O7" s="33">
        <v>1</v>
      </c>
      <c r="P7" s="33" t="s">
        <v>263</v>
      </c>
      <c r="Q7" s="41"/>
      <c r="R7" s="63" t="s">
        <v>268</v>
      </c>
    </row>
    <row r="8" spans="1:18" ht="12.75" x14ac:dyDescent="0.2">
      <c r="A8" s="31">
        <v>2</v>
      </c>
      <c r="B8" s="32" t="s">
        <v>199</v>
      </c>
      <c r="C8" s="33">
        <v>10002</v>
      </c>
      <c r="D8" s="33" t="s">
        <v>18</v>
      </c>
      <c r="E8" s="33">
        <v>10</v>
      </c>
      <c r="F8" s="33" t="s">
        <v>19</v>
      </c>
      <c r="G8" s="33">
        <v>19</v>
      </c>
      <c r="H8" s="33">
        <v>14</v>
      </c>
      <c r="I8" s="33">
        <v>7</v>
      </c>
      <c r="J8" s="33">
        <v>10</v>
      </c>
      <c r="K8" s="33"/>
      <c r="L8" s="32">
        <f t="shared" si="0"/>
        <v>50</v>
      </c>
      <c r="M8" s="33"/>
      <c r="N8" s="33">
        <f t="shared" si="1"/>
        <v>50</v>
      </c>
      <c r="O8" s="33">
        <v>2</v>
      </c>
      <c r="P8" s="33" t="s">
        <v>263</v>
      </c>
      <c r="Q8" s="41"/>
      <c r="R8" s="63" t="s">
        <v>310</v>
      </c>
    </row>
    <row r="9" spans="1:18" ht="15.75" customHeight="1" x14ac:dyDescent="0.2">
      <c r="A9" s="31">
        <v>3</v>
      </c>
      <c r="B9" s="32" t="s">
        <v>277</v>
      </c>
      <c r="C9" s="33">
        <v>10026</v>
      </c>
      <c r="D9" s="33" t="s">
        <v>29</v>
      </c>
      <c r="E9" s="33">
        <v>10</v>
      </c>
      <c r="F9" s="33" t="s">
        <v>30</v>
      </c>
      <c r="G9" s="33">
        <v>18</v>
      </c>
      <c r="H9" s="33">
        <v>14</v>
      </c>
      <c r="I9" s="33">
        <v>6</v>
      </c>
      <c r="J9" s="33">
        <v>7</v>
      </c>
      <c r="K9" s="33"/>
      <c r="L9" s="32">
        <f t="shared" si="0"/>
        <v>45</v>
      </c>
      <c r="M9" s="33"/>
      <c r="N9" s="33">
        <f t="shared" si="1"/>
        <v>45</v>
      </c>
      <c r="O9" s="33">
        <v>3</v>
      </c>
      <c r="P9" s="33" t="s">
        <v>259</v>
      </c>
      <c r="Q9" s="41"/>
      <c r="R9" s="63" t="s">
        <v>309</v>
      </c>
    </row>
    <row r="10" spans="1:18" ht="12.75" x14ac:dyDescent="0.2">
      <c r="A10" s="31">
        <v>4</v>
      </c>
      <c r="B10" s="32" t="s">
        <v>216</v>
      </c>
      <c r="C10" s="33">
        <v>10010</v>
      </c>
      <c r="D10" s="33" t="s">
        <v>38</v>
      </c>
      <c r="E10" s="33">
        <v>10</v>
      </c>
      <c r="F10" s="33" t="s">
        <v>63</v>
      </c>
      <c r="G10" s="33">
        <v>17</v>
      </c>
      <c r="H10" s="33">
        <v>10</v>
      </c>
      <c r="I10" s="33">
        <v>7</v>
      </c>
      <c r="J10" s="33">
        <v>9</v>
      </c>
      <c r="K10" s="33"/>
      <c r="L10" s="32">
        <f t="shared" si="0"/>
        <v>43</v>
      </c>
      <c r="M10" s="33"/>
      <c r="N10" s="33">
        <f t="shared" si="1"/>
        <v>43</v>
      </c>
      <c r="O10" s="33">
        <v>4</v>
      </c>
      <c r="P10" s="33" t="s">
        <v>259</v>
      </c>
      <c r="Q10" s="41"/>
      <c r="R10" s="35"/>
    </row>
    <row r="11" spans="1:18" ht="15.75" customHeight="1" x14ac:dyDescent="0.2">
      <c r="A11" s="31">
        <v>5</v>
      </c>
      <c r="B11" s="33" t="s">
        <v>219</v>
      </c>
      <c r="C11" s="33">
        <v>10009</v>
      </c>
      <c r="D11" s="33" t="s">
        <v>38</v>
      </c>
      <c r="E11" s="33">
        <v>10</v>
      </c>
      <c r="F11" s="33" t="s">
        <v>63</v>
      </c>
      <c r="G11" s="33">
        <v>13</v>
      </c>
      <c r="H11" s="33">
        <v>12</v>
      </c>
      <c r="I11" s="33">
        <v>7</v>
      </c>
      <c r="J11" s="33">
        <v>9.5</v>
      </c>
      <c r="K11" s="33"/>
      <c r="L11" s="32">
        <f t="shared" si="0"/>
        <v>41.5</v>
      </c>
      <c r="M11" s="33"/>
      <c r="N11" s="33">
        <f t="shared" si="1"/>
        <v>41.5</v>
      </c>
      <c r="O11" s="33">
        <v>5</v>
      </c>
      <c r="P11" s="33" t="s">
        <v>259</v>
      </c>
      <c r="Q11" s="41"/>
      <c r="R11" s="63" t="s">
        <v>311</v>
      </c>
    </row>
    <row r="12" spans="1:18" ht="12.75" x14ac:dyDescent="0.2">
      <c r="A12" s="31">
        <v>6</v>
      </c>
      <c r="B12" s="32" t="s">
        <v>209</v>
      </c>
      <c r="C12" s="33">
        <v>10014</v>
      </c>
      <c r="D12" s="33" t="s">
        <v>36</v>
      </c>
      <c r="E12" s="33">
        <v>10</v>
      </c>
      <c r="F12" s="33" t="s">
        <v>37</v>
      </c>
      <c r="G12" s="33">
        <v>15</v>
      </c>
      <c r="H12" s="33">
        <v>10</v>
      </c>
      <c r="I12" s="33">
        <v>9</v>
      </c>
      <c r="J12" s="33">
        <v>6</v>
      </c>
      <c r="K12" s="33"/>
      <c r="L12" s="32">
        <f t="shared" si="0"/>
        <v>40</v>
      </c>
      <c r="M12" s="33"/>
      <c r="N12" s="33">
        <f t="shared" si="1"/>
        <v>40</v>
      </c>
      <c r="O12" s="33">
        <v>6</v>
      </c>
      <c r="P12" s="33" t="s">
        <v>259</v>
      </c>
      <c r="Q12" s="41"/>
      <c r="R12" s="63" t="s">
        <v>332</v>
      </c>
    </row>
    <row r="13" spans="1:18" ht="15.75" customHeight="1" x14ac:dyDescent="0.2">
      <c r="A13" s="31">
        <v>7</v>
      </c>
      <c r="B13" s="32" t="s">
        <v>210</v>
      </c>
      <c r="C13" s="33">
        <v>10015</v>
      </c>
      <c r="D13" s="33" t="s">
        <v>36</v>
      </c>
      <c r="E13" s="33">
        <v>10</v>
      </c>
      <c r="F13" s="33" t="s">
        <v>37</v>
      </c>
      <c r="G13" s="33">
        <v>14</v>
      </c>
      <c r="H13" s="33">
        <v>12</v>
      </c>
      <c r="I13" s="33">
        <v>7</v>
      </c>
      <c r="J13" s="33">
        <v>6.5</v>
      </c>
      <c r="K13" s="33"/>
      <c r="L13" s="32">
        <f t="shared" si="0"/>
        <v>39.5</v>
      </c>
      <c r="M13" s="33"/>
      <c r="N13" s="33">
        <f t="shared" si="1"/>
        <v>39.5</v>
      </c>
      <c r="O13" s="33">
        <v>7</v>
      </c>
      <c r="P13" s="33" t="s">
        <v>259</v>
      </c>
      <c r="Q13" s="41"/>
      <c r="R13" s="63" t="s">
        <v>333</v>
      </c>
    </row>
    <row r="14" spans="1:18" ht="12.75" x14ac:dyDescent="0.2">
      <c r="A14" s="31">
        <v>8</v>
      </c>
      <c r="B14" s="32" t="s">
        <v>200</v>
      </c>
      <c r="C14" s="33">
        <v>10001</v>
      </c>
      <c r="D14" s="33" t="s">
        <v>20</v>
      </c>
      <c r="E14" s="33">
        <v>10</v>
      </c>
      <c r="F14" s="33" t="s">
        <v>133</v>
      </c>
      <c r="G14" s="33">
        <v>12</v>
      </c>
      <c r="H14" s="33">
        <v>10</v>
      </c>
      <c r="I14" s="33">
        <v>9</v>
      </c>
      <c r="J14" s="33">
        <v>7</v>
      </c>
      <c r="K14" s="33"/>
      <c r="L14" s="32">
        <f t="shared" si="0"/>
        <v>38</v>
      </c>
      <c r="M14" s="33"/>
      <c r="N14" s="33">
        <f t="shared" si="1"/>
        <v>38</v>
      </c>
      <c r="O14" s="33">
        <v>8</v>
      </c>
      <c r="P14" s="33" t="s">
        <v>259</v>
      </c>
      <c r="Q14" s="41"/>
      <c r="R14" s="35"/>
    </row>
    <row r="15" spans="1:18" ht="15.75" customHeight="1" x14ac:dyDescent="0.2">
      <c r="A15" s="31">
        <v>9</v>
      </c>
      <c r="B15" s="33" t="s">
        <v>220</v>
      </c>
      <c r="C15" s="33">
        <v>10007</v>
      </c>
      <c r="D15" s="33" t="s">
        <v>39</v>
      </c>
      <c r="E15" s="33">
        <v>10</v>
      </c>
      <c r="F15" s="33" t="s">
        <v>40</v>
      </c>
      <c r="G15" s="33">
        <v>12</v>
      </c>
      <c r="H15" s="33">
        <v>10</v>
      </c>
      <c r="I15" s="33">
        <v>8</v>
      </c>
      <c r="J15" s="33">
        <v>8</v>
      </c>
      <c r="K15" s="33"/>
      <c r="L15" s="32">
        <f t="shared" si="0"/>
        <v>38</v>
      </c>
      <c r="M15" s="33"/>
      <c r="N15" s="33">
        <f t="shared" si="1"/>
        <v>38</v>
      </c>
      <c r="O15" s="33">
        <v>9</v>
      </c>
      <c r="P15" s="33" t="s">
        <v>259</v>
      </c>
      <c r="Q15" s="41"/>
      <c r="R15" s="63" t="s">
        <v>321</v>
      </c>
    </row>
    <row r="16" spans="1:18" ht="12.75" x14ac:dyDescent="0.2">
      <c r="A16" s="31">
        <v>10</v>
      </c>
      <c r="B16" s="32" t="s">
        <v>213</v>
      </c>
      <c r="C16" s="33">
        <v>10012</v>
      </c>
      <c r="D16" s="33" t="s">
        <v>36</v>
      </c>
      <c r="E16" s="33">
        <v>10</v>
      </c>
      <c r="F16" s="33" t="s">
        <v>37</v>
      </c>
      <c r="G16" s="33">
        <v>12</v>
      </c>
      <c r="H16" s="33">
        <v>12</v>
      </c>
      <c r="I16" s="33">
        <v>7</v>
      </c>
      <c r="J16" s="33">
        <v>6</v>
      </c>
      <c r="K16" s="33"/>
      <c r="L16" s="32">
        <f t="shared" si="0"/>
        <v>37</v>
      </c>
      <c r="M16" s="33"/>
      <c r="N16" s="33">
        <f t="shared" si="1"/>
        <v>37</v>
      </c>
      <c r="O16" s="33">
        <v>10</v>
      </c>
      <c r="P16" s="33" t="s">
        <v>259</v>
      </c>
      <c r="Q16" s="41"/>
      <c r="R16" s="63"/>
    </row>
    <row r="17" spans="1:18" ht="15.75" customHeight="1" x14ac:dyDescent="0.2">
      <c r="A17" s="31">
        <v>11</v>
      </c>
      <c r="B17" s="32" t="s">
        <v>211</v>
      </c>
      <c r="C17" s="33">
        <v>10011</v>
      </c>
      <c r="D17" s="33" t="s">
        <v>36</v>
      </c>
      <c r="E17" s="33">
        <v>10</v>
      </c>
      <c r="F17" s="33" t="s">
        <v>37</v>
      </c>
      <c r="G17" s="33">
        <v>9</v>
      </c>
      <c r="H17" s="33">
        <v>12</v>
      </c>
      <c r="I17" s="33">
        <v>8</v>
      </c>
      <c r="J17" s="33">
        <v>6.5</v>
      </c>
      <c r="K17" s="33"/>
      <c r="L17" s="32">
        <f t="shared" si="0"/>
        <v>35.5</v>
      </c>
      <c r="M17" s="33"/>
      <c r="N17" s="33">
        <f t="shared" si="1"/>
        <v>35.5</v>
      </c>
      <c r="O17" s="33">
        <v>11</v>
      </c>
      <c r="P17" s="33" t="s">
        <v>259</v>
      </c>
      <c r="Q17" s="41"/>
      <c r="R17" s="63"/>
    </row>
    <row r="18" spans="1:18" ht="12.75" x14ac:dyDescent="0.2">
      <c r="A18" s="31">
        <v>12</v>
      </c>
      <c r="B18" s="33" t="s">
        <v>207</v>
      </c>
      <c r="C18" s="33">
        <v>10016</v>
      </c>
      <c r="D18" s="33" t="s">
        <v>32</v>
      </c>
      <c r="E18" s="33">
        <v>10</v>
      </c>
      <c r="F18" s="33" t="s">
        <v>33</v>
      </c>
      <c r="G18" s="33">
        <v>14</v>
      </c>
      <c r="H18" s="33">
        <v>12</v>
      </c>
      <c r="I18" s="33">
        <v>5</v>
      </c>
      <c r="J18" s="33">
        <v>4.5</v>
      </c>
      <c r="K18" s="33"/>
      <c r="L18" s="32">
        <f t="shared" si="0"/>
        <v>35.5</v>
      </c>
      <c r="M18" s="33"/>
      <c r="N18" s="33">
        <f t="shared" si="1"/>
        <v>35.5</v>
      </c>
      <c r="O18" s="33">
        <v>12</v>
      </c>
      <c r="P18" s="33" t="s">
        <v>259</v>
      </c>
      <c r="Q18" s="41"/>
      <c r="R18" s="63"/>
    </row>
    <row r="19" spans="1:18" ht="15.75" customHeight="1" x14ac:dyDescent="0.2">
      <c r="A19" s="31">
        <v>13</v>
      </c>
      <c r="B19" s="32" t="s">
        <v>195</v>
      </c>
      <c r="C19" s="33">
        <v>10023</v>
      </c>
      <c r="D19" s="33" t="s">
        <v>11</v>
      </c>
      <c r="E19" s="33">
        <v>10</v>
      </c>
      <c r="F19" s="32" t="s">
        <v>58</v>
      </c>
      <c r="G19" s="32">
        <v>10</v>
      </c>
      <c r="H19" s="32">
        <v>12</v>
      </c>
      <c r="I19" s="32">
        <v>7</v>
      </c>
      <c r="J19" s="32">
        <v>6.5</v>
      </c>
      <c r="K19" s="32"/>
      <c r="L19" s="32">
        <f t="shared" si="0"/>
        <v>35.5</v>
      </c>
      <c r="M19" s="33"/>
      <c r="N19" s="33">
        <f t="shared" si="1"/>
        <v>35.5</v>
      </c>
      <c r="O19" s="33">
        <v>13</v>
      </c>
      <c r="P19" s="33" t="s">
        <v>259</v>
      </c>
      <c r="Q19" s="41"/>
      <c r="R19" s="35"/>
    </row>
    <row r="20" spans="1:18" ht="12.75" x14ac:dyDescent="0.2">
      <c r="A20" s="31">
        <v>14</v>
      </c>
      <c r="B20" s="32" t="s">
        <v>202</v>
      </c>
      <c r="C20" s="33">
        <v>10003</v>
      </c>
      <c r="D20" s="33" t="s">
        <v>24</v>
      </c>
      <c r="E20" s="33">
        <v>10</v>
      </c>
      <c r="F20" s="33" t="s">
        <v>25</v>
      </c>
      <c r="G20" s="33">
        <v>13</v>
      </c>
      <c r="H20" s="33">
        <v>6</v>
      </c>
      <c r="I20" s="33">
        <v>6</v>
      </c>
      <c r="J20" s="33">
        <v>9</v>
      </c>
      <c r="K20" s="33"/>
      <c r="L20" s="32">
        <f t="shared" si="0"/>
        <v>34</v>
      </c>
      <c r="M20" s="33"/>
      <c r="N20" s="33">
        <f t="shared" si="1"/>
        <v>34</v>
      </c>
      <c r="O20" s="33">
        <v>14</v>
      </c>
      <c r="P20" s="33" t="s">
        <v>259</v>
      </c>
      <c r="Q20" s="41"/>
      <c r="R20" s="35"/>
    </row>
    <row r="21" spans="1:18" ht="15.75" customHeight="1" x14ac:dyDescent="0.2">
      <c r="A21" s="31">
        <v>15</v>
      </c>
      <c r="B21" s="32" t="s">
        <v>212</v>
      </c>
      <c r="C21" s="33">
        <v>10013</v>
      </c>
      <c r="D21" s="33" t="s">
        <v>36</v>
      </c>
      <c r="E21" s="33">
        <v>10</v>
      </c>
      <c r="F21" s="33" t="s">
        <v>37</v>
      </c>
      <c r="G21" s="33">
        <v>12</v>
      </c>
      <c r="H21" s="33">
        <v>10</v>
      </c>
      <c r="I21" s="33">
        <v>7</v>
      </c>
      <c r="J21" s="33">
        <v>5</v>
      </c>
      <c r="K21" s="33"/>
      <c r="L21" s="32">
        <f t="shared" si="0"/>
        <v>34</v>
      </c>
      <c r="M21" s="33"/>
      <c r="N21" s="33">
        <f t="shared" si="1"/>
        <v>34</v>
      </c>
      <c r="O21" s="33">
        <v>15</v>
      </c>
      <c r="P21" s="33" t="s">
        <v>259</v>
      </c>
      <c r="Q21" s="41"/>
      <c r="R21" s="35"/>
    </row>
    <row r="22" spans="1:18" ht="12.75" x14ac:dyDescent="0.2">
      <c r="A22" s="31">
        <v>16</v>
      </c>
      <c r="B22" s="32" t="s">
        <v>208</v>
      </c>
      <c r="C22" s="33">
        <v>10018</v>
      </c>
      <c r="D22" s="33" t="s">
        <v>34</v>
      </c>
      <c r="E22" s="33">
        <v>10</v>
      </c>
      <c r="F22" s="32" t="s">
        <v>87</v>
      </c>
      <c r="G22" s="32">
        <v>8</v>
      </c>
      <c r="H22" s="32">
        <v>10</v>
      </c>
      <c r="I22" s="32">
        <v>5</v>
      </c>
      <c r="J22" s="32">
        <v>8</v>
      </c>
      <c r="K22" s="32"/>
      <c r="L22" s="32">
        <f t="shared" si="0"/>
        <v>31</v>
      </c>
      <c r="M22" s="33"/>
      <c r="N22" s="33">
        <f t="shared" si="1"/>
        <v>31</v>
      </c>
      <c r="O22" s="33">
        <v>16</v>
      </c>
      <c r="P22" s="33" t="s">
        <v>256</v>
      </c>
      <c r="Q22" s="41"/>
      <c r="R22" s="35"/>
    </row>
    <row r="23" spans="1:18" ht="15.75" customHeight="1" x14ac:dyDescent="0.2">
      <c r="A23" s="31">
        <v>17</v>
      </c>
      <c r="B23" s="32" t="s">
        <v>196</v>
      </c>
      <c r="C23" s="33">
        <v>10021</v>
      </c>
      <c r="D23" s="33" t="s">
        <v>11</v>
      </c>
      <c r="E23" s="33">
        <v>10</v>
      </c>
      <c r="F23" s="32" t="s">
        <v>58</v>
      </c>
      <c r="G23" s="32">
        <v>12</v>
      </c>
      <c r="H23" s="32">
        <v>6</v>
      </c>
      <c r="I23" s="32">
        <v>7</v>
      </c>
      <c r="J23" s="32">
        <v>6</v>
      </c>
      <c r="K23" s="32"/>
      <c r="L23" s="32">
        <f t="shared" si="0"/>
        <v>31</v>
      </c>
      <c r="M23" s="33"/>
      <c r="N23" s="33">
        <f t="shared" si="1"/>
        <v>31</v>
      </c>
      <c r="O23" s="33">
        <v>17</v>
      </c>
      <c r="P23" s="33" t="s">
        <v>256</v>
      </c>
      <c r="Q23" s="41"/>
      <c r="R23" s="35"/>
    </row>
    <row r="24" spans="1:18" ht="12.75" x14ac:dyDescent="0.2">
      <c r="A24" s="31">
        <v>18</v>
      </c>
      <c r="B24" s="32" t="s">
        <v>201</v>
      </c>
      <c r="C24" s="33">
        <v>10005</v>
      </c>
      <c r="D24" s="33" t="s">
        <v>24</v>
      </c>
      <c r="E24" s="33">
        <v>10</v>
      </c>
      <c r="F24" s="33" t="s">
        <v>25</v>
      </c>
      <c r="G24" s="33">
        <v>10</v>
      </c>
      <c r="H24" s="33">
        <v>4</v>
      </c>
      <c r="I24" s="33">
        <v>6</v>
      </c>
      <c r="J24" s="33">
        <v>9</v>
      </c>
      <c r="K24" s="33"/>
      <c r="L24" s="32">
        <f t="shared" si="0"/>
        <v>29</v>
      </c>
      <c r="M24" s="33"/>
      <c r="N24" s="33">
        <f t="shared" si="1"/>
        <v>29</v>
      </c>
      <c r="O24" s="33">
        <v>18</v>
      </c>
      <c r="P24" s="33" t="s">
        <v>256</v>
      </c>
      <c r="Q24" s="41"/>
      <c r="R24" s="35"/>
    </row>
    <row r="25" spans="1:18" ht="15.75" customHeight="1" x14ac:dyDescent="0.2">
      <c r="A25" s="31">
        <v>19</v>
      </c>
      <c r="B25" s="32" t="s">
        <v>191</v>
      </c>
      <c r="C25" s="33">
        <v>10022</v>
      </c>
      <c r="D25" s="33" t="s">
        <v>11</v>
      </c>
      <c r="E25" s="33">
        <v>10</v>
      </c>
      <c r="F25" s="32" t="s">
        <v>60</v>
      </c>
      <c r="G25" s="32">
        <v>11</v>
      </c>
      <c r="H25" s="32">
        <v>6</v>
      </c>
      <c r="I25" s="32">
        <v>9</v>
      </c>
      <c r="J25" s="32">
        <v>2</v>
      </c>
      <c r="K25" s="32"/>
      <c r="L25" s="32">
        <f t="shared" si="0"/>
        <v>28</v>
      </c>
      <c r="M25" s="33"/>
      <c r="N25" s="33">
        <f t="shared" si="1"/>
        <v>28</v>
      </c>
      <c r="O25" s="33">
        <v>19</v>
      </c>
      <c r="P25" s="33" t="s">
        <v>256</v>
      </c>
      <c r="Q25" s="41"/>
      <c r="R25" s="35"/>
    </row>
    <row r="26" spans="1:18" ht="12.75" x14ac:dyDescent="0.2">
      <c r="A26" s="31">
        <v>20</v>
      </c>
      <c r="B26" s="32" t="s">
        <v>193</v>
      </c>
      <c r="C26" s="33">
        <v>10024</v>
      </c>
      <c r="D26" s="33" t="s">
        <v>11</v>
      </c>
      <c r="E26" s="33">
        <v>10</v>
      </c>
      <c r="F26" s="32" t="s">
        <v>60</v>
      </c>
      <c r="G26" s="32">
        <v>8</v>
      </c>
      <c r="H26" s="32">
        <v>10</v>
      </c>
      <c r="I26" s="32">
        <v>6</v>
      </c>
      <c r="J26" s="32">
        <v>4</v>
      </c>
      <c r="K26" s="32"/>
      <c r="L26" s="32">
        <f t="shared" si="0"/>
        <v>28</v>
      </c>
      <c r="M26" s="33"/>
      <c r="N26" s="33">
        <f t="shared" si="1"/>
        <v>28</v>
      </c>
      <c r="O26" s="33">
        <v>20</v>
      </c>
      <c r="P26" s="33" t="s">
        <v>256</v>
      </c>
      <c r="Q26" s="41"/>
      <c r="R26" s="35"/>
    </row>
    <row r="27" spans="1:18" ht="15.75" customHeight="1" x14ac:dyDescent="0.2">
      <c r="A27" s="31">
        <v>21</v>
      </c>
      <c r="B27" s="52" t="s">
        <v>276</v>
      </c>
      <c r="C27" s="40">
        <v>10008</v>
      </c>
      <c r="D27" s="52" t="s">
        <v>27</v>
      </c>
      <c r="E27" s="33">
        <v>10</v>
      </c>
      <c r="F27" s="52" t="s">
        <v>28</v>
      </c>
      <c r="G27" s="52">
        <v>7</v>
      </c>
      <c r="H27" s="52">
        <v>4</v>
      </c>
      <c r="I27" s="52">
        <v>4</v>
      </c>
      <c r="J27" s="52">
        <v>11.5</v>
      </c>
      <c r="K27" s="52"/>
      <c r="L27" s="32">
        <f t="shared" si="0"/>
        <v>26.5</v>
      </c>
      <c r="M27" s="40"/>
      <c r="N27" s="33">
        <f t="shared" si="1"/>
        <v>26.5</v>
      </c>
      <c r="O27" s="33">
        <v>21</v>
      </c>
      <c r="P27" s="33" t="s">
        <v>256</v>
      </c>
      <c r="Q27" s="40"/>
      <c r="R27" s="35"/>
    </row>
    <row r="28" spans="1:18" ht="12.75" x14ac:dyDescent="0.2">
      <c r="A28" s="31">
        <v>22</v>
      </c>
      <c r="B28" s="32" t="s">
        <v>192</v>
      </c>
      <c r="C28" s="33">
        <v>10025</v>
      </c>
      <c r="D28" s="33" t="s">
        <v>11</v>
      </c>
      <c r="E28" s="33">
        <v>10</v>
      </c>
      <c r="F28" s="32" t="s">
        <v>60</v>
      </c>
      <c r="G28" s="32">
        <v>6</v>
      </c>
      <c r="H28" s="32">
        <v>8</v>
      </c>
      <c r="I28" s="32">
        <v>6</v>
      </c>
      <c r="J28" s="32">
        <v>4.5</v>
      </c>
      <c r="K28" s="32"/>
      <c r="L28" s="32">
        <f t="shared" si="0"/>
        <v>24.5</v>
      </c>
      <c r="M28" s="33"/>
      <c r="N28" s="33">
        <f t="shared" si="1"/>
        <v>24.5</v>
      </c>
      <c r="O28" s="33">
        <v>22</v>
      </c>
      <c r="P28" s="33" t="s">
        <v>256</v>
      </c>
      <c r="Q28" s="41"/>
      <c r="R28" s="35"/>
    </row>
    <row r="29" spans="1:18" ht="15.75" customHeight="1" x14ac:dyDescent="0.2">
      <c r="A29" s="31">
        <v>23</v>
      </c>
      <c r="B29" s="32" t="s">
        <v>223</v>
      </c>
      <c r="C29" s="33">
        <v>10019</v>
      </c>
      <c r="D29" s="33" t="s">
        <v>11</v>
      </c>
      <c r="E29" s="33">
        <v>10</v>
      </c>
      <c r="F29" s="32" t="s">
        <v>58</v>
      </c>
      <c r="G29" s="32">
        <v>10</v>
      </c>
      <c r="H29" s="32">
        <v>4</v>
      </c>
      <c r="I29" s="32">
        <v>5</v>
      </c>
      <c r="J29" s="32">
        <v>5</v>
      </c>
      <c r="K29" s="32"/>
      <c r="L29" s="32">
        <f t="shared" si="0"/>
        <v>24</v>
      </c>
      <c r="M29" s="33"/>
      <c r="N29" s="33">
        <f t="shared" si="1"/>
        <v>24</v>
      </c>
      <c r="O29" s="33">
        <v>23</v>
      </c>
      <c r="P29" s="33" t="s">
        <v>256</v>
      </c>
      <c r="Q29" s="41"/>
      <c r="R29" s="35"/>
    </row>
    <row r="30" spans="1:18" ht="12.75" x14ac:dyDescent="0.2">
      <c r="A30" s="31">
        <v>24</v>
      </c>
      <c r="B30" s="32" t="s">
        <v>194</v>
      </c>
      <c r="C30" s="33">
        <v>10020</v>
      </c>
      <c r="D30" s="33" t="s">
        <v>11</v>
      </c>
      <c r="E30" s="33">
        <v>10</v>
      </c>
      <c r="F30" s="32" t="s">
        <v>58</v>
      </c>
      <c r="G30" s="32">
        <v>8</v>
      </c>
      <c r="H30" s="32">
        <v>4</v>
      </c>
      <c r="I30" s="32">
        <v>5</v>
      </c>
      <c r="J30" s="32">
        <v>5</v>
      </c>
      <c r="K30" s="32"/>
      <c r="L30" s="32">
        <f t="shared" si="0"/>
        <v>22</v>
      </c>
      <c r="M30" s="33"/>
      <c r="N30" s="33">
        <f t="shared" si="1"/>
        <v>22</v>
      </c>
      <c r="O30" s="33">
        <v>24</v>
      </c>
      <c r="P30" s="33" t="s">
        <v>256</v>
      </c>
      <c r="Q30" s="41"/>
      <c r="R30" s="35"/>
    </row>
    <row r="31" spans="1:18" ht="15.75" customHeight="1" x14ac:dyDescent="0.2">
      <c r="A31" s="31">
        <v>25</v>
      </c>
      <c r="B31" s="32" t="s">
        <v>203</v>
      </c>
      <c r="C31" s="33">
        <v>10004</v>
      </c>
      <c r="D31" s="33" t="s">
        <v>24</v>
      </c>
      <c r="E31" s="33">
        <v>10</v>
      </c>
      <c r="F31" s="33" t="s">
        <v>25</v>
      </c>
      <c r="G31" s="33">
        <v>5</v>
      </c>
      <c r="H31" s="33">
        <v>8</v>
      </c>
      <c r="I31" s="33">
        <v>4</v>
      </c>
      <c r="J31" s="33">
        <v>2.5</v>
      </c>
      <c r="K31" s="33"/>
      <c r="L31" s="32">
        <f t="shared" si="0"/>
        <v>19.5</v>
      </c>
      <c r="M31" s="33"/>
      <c r="N31" s="33">
        <f t="shared" si="1"/>
        <v>19.5</v>
      </c>
      <c r="O31" s="33">
        <v>25</v>
      </c>
      <c r="P31" s="33" t="s">
        <v>256</v>
      </c>
      <c r="Q31" s="41"/>
      <c r="R31" s="35"/>
    </row>
    <row r="32" spans="1:18" ht="12.75" x14ac:dyDescent="0.2">
      <c r="A32" s="31">
        <v>26</v>
      </c>
      <c r="B32" s="33" t="s">
        <v>221</v>
      </c>
      <c r="C32" s="33">
        <v>10006</v>
      </c>
      <c r="D32" s="33" t="s">
        <v>39</v>
      </c>
      <c r="E32" s="33">
        <v>10</v>
      </c>
      <c r="F32" s="33" t="s">
        <v>40</v>
      </c>
      <c r="G32" s="33">
        <v>2</v>
      </c>
      <c r="H32" s="33">
        <v>4</v>
      </c>
      <c r="I32" s="33">
        <v>7</v>
      </c>
      <c r="J32" s="33">
        <v>2.5</v>
      </c>
      <c r="K32" s="33"/>
      <c r="L32" s="32">
        <f t="shared" si="0"/>
        <v>15.5</v>
      </c>
      <c r="M32" s="33"/>
      <c r="N32" s="33">
        <f t="shared" si="1"/>
        <v>15.5</v>
      </c>
      <c r="O32" s="33">
        <v>26</v>
      </c>
      <c r="P32" s="33" t="s">
        <v>256</v>
      </c>
      <c r="Q32" s="41"/>
      <c r="R32" s="35"/>
    </row>
    <row r="33" spans="1:18" ht="15.75" customHeight="1" x14ac:dyDescent="0.2">
      <c r="A33" s="31">
        <v>27</v>
      </c>
      <c r="B33" s="32" t="s">
        <v>215</v>
      </c>
      <c r="C33" s="33"/>
      <c r="D33" s="33" t="s">
        <v>38</v>
      </c>
      <c r="E33" s="33">
        <v>10</v>
      </c>
      <c r="F33" s="33" t="s">
        <v>63</v>
      </c>
      <c r="G33" s="33"/>
      <c r="H33" s="33"/>
      <c r="I33" s="33"/>
      <c r="J33" s="33"/>
      <c r="K33" s="33"/>
      <c r="L33" s="32">
        <f t="shared" si="0"/>
        <v>0</v>
      </c>
      <c r="M33" s="33"/>
      <c r="N33" s="33">
        <f t="shared" si="1"/>
        <v>0</v>
      </c>
      <c r="O33" s="33"/>
      <c r="P33" s="33" t="s">
        <v>319</v>
      </c>
      <c r="Q33" s="41"/>
      <c r="R33" s="35"/>
    </row>
    <row r="34" spans="1:18" ht="12.75" x14ac:dyDescent="0.2">
      <c r="A34" s="31">
        <v>28</v>
      </c>
      <c r="B34" s="32" t="s">
        <v>217</v>
      </c>
      <c r="C34" s="33"/>
      <c r="D34" s="33" t="s">
        <v>38</v>
      </c>
      <c r="E34" s="33">
        <v>10</v>
      </c>
      <c r="F34" s="33" t="s">
        <v>63</v>
      </c>
      <c r="G34" s="33"/>
      <c r="H34" s="33"/>
      <c r="I34" s="33"/>
      <c r="J34" s="33"/>
      <c r="K34" s="33"/>
      <c r="L34" s="32">
        <f t="shared" si="0"/>
        <v>0</v>
      </c>
      <c r="M34" s="33"/>
      <c r="N34" s="33">
        <f t="shared" si="1"/>
        <v>0</v>
      </c>
      <c r="O34" s="33"/>
      <c r="P34" s="33" t="s">
        <v>319</v>
      </c>
      <c r="Q34" s="41"/>
      <c r="R34" s="35"/>
    </row>
    <row r="35" spans="1:18" ht="15.75" customHeight="1" x14ac:dyDescent="0.2">
      <c r="A35" s="31">
        <v>29</v>
      </c>
      <c r="B35" s="32" t="s">
        <v>222</v>
      </c>
      <c r="C35" s="33"/>
      <c r="D35" s="33" t="s">
        <v>41</v>
      </c>
      <c r="E35" s="33">
        <v>10</v>
      </c>
      <c r="F35" s="33" t="s">
        <v>42</v>
      </c>
      <c r="G35" s="33"/>
      <c r="H35" s="33"/>
      <c r="I35" s="33"/>
      <c r="J35" s="33"/>
      <c r="K35" s="33"/>
      <c r="L35" s="32">
        <f t="shared" si="0"/>
        <v>0</v>
      </c>
      <c r="M35" s="33"/>
      <c r="N35" s="33">
        <f t="shared" si="1"/>
        <v>0</v>
      </c>
      <c r="O35" s="33"/>
      <c r="P35" s="33" t="s">
        <v>319</v>
      </c>
      <c r="Q35" s="41"/>
      <c r="R35" s="35"/>
    </row>
    <row r="36" spans="1:18" ht="12.75" x14ac:dyDescent="0.2">
      <c r="A36" s="37">
        <v>30</v>
      </c>
      <c r="B36" s="32" t="s">
        <v>198</v>
      </c>
      <c r="C36" s="33"/>
      <c r="D36" s="33" t="s">
        <v>18</v>
      </c>
      <c r="E36" s="33">
        <v>10</v>
      </c>
      <c r="F36" s="33" t="s">
        <v>19</v>
      </c>
      <c r="G36" s="33"/>
      <c r="H36" s="33"/>
      <c r="I36" s="33"/>
      <c r="J36" s="33"/>
      <c r="K36" s="33"/>
      <c r="L36" s="32">
        <f t="shared" si="0"/>
        <v>0</v>
      </c>
      <c r="M36" s="33"/>
      <c r="N36" s="33">
        <f t="shared" si="1"/>
        <v>0</v>
      </c>
      <c r="O36" s="33"/>
      <c r="P36" s="33" t="s">
        <v>319</v>
      </c>
      <c r="Q36" s="41"/>
      <c r="R36" s="35"/>
    </row>
    <row r="37" spans="1:18" ht="15.75" customHeight="1" x14ac:dyDescent="0.2">
      <c r="A37" s="38">
        <v>31</v>
      </c>
      <c r="B37" s="36" t="s">
        <v>206</v>
      </c>
      <c r="C37" s="33"/>
      <c r="D37" s="33" t="s">
        <v>27</v>
      </c>
      <c r="E37" s="33">
        <v>10</v>
      </c>
      <c r="F37" s="33" t="s">
        <v>28</v>
      </c>
      <c r="G37" s="33"/>
      <c r="H37" s="33"/>
      <c r="I37" s="33"/>
      <c r="J37" s="33"/>
      <c r="K37" s="33"/>
      <c r="L37" s="32">
        <f t="shared" si="0"/>
        <v>0</v>
      </c>
      <c r="M37" s="33"/>
      <c r="N37" s="33">
        <f t="shared" si="1"/>
        <v>0</v>
      </c>
      <c r="O37" s="33"/>
      <c r="P37" s="33" t="s">
        <v>319</v>
      </c>
      <c r="Q37" s="41"/>
      <c r="R37" s="35"/>
    </row>
    <row r="38" spans="1:18" ht="15.75" customHeight="1" x14ac:dyDescent="0.2">
      <c r="A38" s="38">
        <v>32</v>
      </c>
      <c r="B38" s="36" t="s">
        <v>197</v>
      </c>
      <c r="C38" s="33"/>
      <c r="D38" s="33" t="s">
        <v>18</v>
      </c>
      <c r="E38" s="33">
        <v>10</v>
      </c>
      <c r="F38" s="33" t="s">
        <v>19</v>
      </c>
      <c r="G38" s="33"/>
      <c r="H38" s="33"/>
      <c r="I38" s="33"/>
      <c r="J38" s="33"/>
      <c r="K38" s="33"/>
      <c r="L38" s="32">
        <f t="shared" si="0"/>
        <v>0</v>
      </c>
      <c r="M38" s="33"/>
      <c r="N38" s="33">
        <f t="shared" si="1"/>
        <v>0</v>
      </c>
      <c r="O38" s="33"/>
      <c r="P38" s="33" t="s">
        <v>319</v>
      </c>
      <c r="Q38" s="41"/>
      <c r="R38" s="35"/>
    </row>
    <row r="39" spans="1:18" ht="15.75" customHeight="1" x14ac:dyDescent="0.2">
      <c r="A39" s="38">
        <v>33</v>
      </c>
      <c r="B39" s="39" t="s">
        <v>218</v>
      </c>
      <c r="C39" s="39"/>
      <c r="D39" s="39" t="s">
        <v>38</v>
      </c>
      <c r="E39" s="56">
        <v>10</v>
      </c>
      <c r="F39" s="39" t="s">
        <v>63</v>
      </c>
      <c r="G39" s="39"/>
      <c r="H39" s="39"/>
      <c r="I39" s="39"/>
      <c r="J39" s="39"/>
      <c r="K39" s="39"/>
      <c r="L39" s="32">
        <f t="shared" si="0"/>
        <v>0</v>
      </c>
      <c r="M39" s="39"/>
      <c r="N39" s="33">
        <f t="shared" si="1"/>
        <v>0</v>
      </c>
      <c r="O39" s="39"/>
      <c r="P39" s="33" t="s">
        <v>319</v>
      </c>
      <c r="Q39" s="47"/>
      <c r="R39" s="35"/>
    </row>
    <row r="40" spans="1:18" ht="15.75" customHeight="1" x14ac:dyDescent="0.2">
      <c r="A40" s="38">
        <v>34</v>
      </c>
      <c r="B40" s="36" t="s">
        <v>214</v>
      </c>
      <c r="C40" s="33"/>
      <c r="D40" s="33" t="s">
        <v>38</v>
      </c>
      <c r="E40" s="33">
        <v>10</v>
      </c>
      <c r="F40" s="33" t="s">
        <v>63</v>
      </c>
      <c r="G40" s="33"/>
      <c r="H40" s="33"/>
      <c r="I40" s="33"/>
      <c r="J40" s="33"/>
      <c r="K40" s="33"/>
      <c r="L40" s="32">
        <f t="shared" si="0"/>
        <v>0</v>
      </c>
      <c r="M40" s="33"/>
      <c r="N40" s="33">
        <f t="shared" si="1"/>
        <v>0</v>
      </c>
      <c r="O40" s="33"/>
      <c r="P40" s="33" t="s">
        <v>319</v>
      </c>
      <c r="Q40" s="41"/>
      <c r="R40" s="35"/>
    </row>
    <row r="41" spans="1:18" ht="15.75" customHeight="1" x14ac:dyDescent="0.2">
      <c r="B41" s="65" t="s">
        <v>335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</row>
    <row r="42" spans="1:18" ht="15.75" customHeight="1" x14ac:dyDescent="0.2">
      <c r="B42" s="65" t="s">
        <v>336</v>
      </c>
    </row>
    <row r="43" spans="1:18" ht="15.75" customHeight="1" x14ac:dyDescent="0.2">
      <c r="B43" s="65" t="s">
        <v>337</v>
      </c>
    </row>
    <row r="44" spans="1:18" ht="15.75" customHeight="1" x14ac:dyDescent="0.2">
      <c r="B44" s="65" t="s">
        <v>338</v>
      </c>
    </row>
    <row r="45" spans="1:18" ht="15.75" customHeight="1" x14ac:dyDescent="0.2">
      <c r="B45" s="65" t="s">
        <v>339</v>
      </c>
    </row>
    <row r="46" spans="1:18" ht="15.75" customHeight="1" x14ac:dyDescent="0.2">
      <c r="B46" s="65" t="s">
        <v>340</v>
      </c>
    </row>
    <row r="47" spans="1:18" ht="15.75" customHeight="1" x14ac:dyDescent="0.2">
      <c r="B47" s="65" t="s">
        <v>341</v>
      </c>
    </row>
    <row r="48" spans="1:18" ht="15.75" customHeight="1" x14ac:dyDescent="0.2">
      <c r="B48" s="65" t="s">
        <v>342</v>
      </c>
    </row>
    <row r="49" spans="2:2" ht="15.75" customHeight="1" x14ac:dyDescent="0.2">
      <c r="B49" s="65" t="s">
        <v>343</v>
      </c>
    </row>
    <row r="50" spans="2:2" ht="15.75" customHeight="1" x14ac:dyDescent="0.25">
      <c r="B50" s="68" t="s">
        <v>344</v>
      </c>
    </row>
    <row r="51" spans="2:2" ht="15.75" customHeight="1" x14ac:dyDescent="0.25">
      <c r="B51" s="68" t="s">
        <v>345</v>
      </c>
    </row>
    <row r="52" spans="2:2" ht="15.75" customHeight="1" x14ac:dyDescent="0.25">
      <c r="B52" s="68" t="s">
        <v>346</v>
      </c>
    </row>
    <row r="53" spans="2:2" ht="15.75" customHeight="1" x14ac:dyDescent="0.25">
      <c r="B53" s="68" t="s">
        <v>347</v>
      </c>
    </row>
    <row r="54" spans="2:2" ht="15.75" customHeight="1" x14ac:dyDescent="0.25">
      <c r="B54" s="68" t="s">
        <v>348</v>
      </c>
    </row>
    <row r="55" spans="2:2" ht="15.75" customHeight="1" x14ac:dyDescent="0.25">
      <c r="B55" s="68" t="s">
        <v>349</v>
      </c>
    </row>
    <row r="56" spans="2:2" ht="15.75" customHeight="1" x14ac:dyDescent="0.25">
      <c r="B56" s="68" t="s">
        <v>350</v>
      </c>
    </row>
    <row r="57" spans="2:2" ht="15.75" customHeight="1" x14ac:dyDescent="0.25">
      <c r="B57" s="68" t="s">
        <v>351</v>
      </c>
    </row>
    <row r="58" spans="2:2" ht="15.75" customHeight="1" x14ac:dyDescent="0.25">
      <c r="B58" s="68" t="s">
        <v>352</v>
      </c>
    </row>
  </sheetData>
  <autoFilter ref="A5:R40">
    <filterColumn colId="15" showButton="0"/>
  </autoFilter>
  <sortState ref="B7:Q41">
    <sortCondition descending="1" ref="L7:L41"/>
  </sortState>
  <mergeCells count="11">
    <mergeCell ref="A2:R2"/>
    <mergeCell ref="A3:R3"/>
    <mergeCell ref="A4:R4"/>
    <mergeCell ref="A5:A6"/>
    <mergeCell ref="B5:B6"/>
    <mergeCell ref="C5:C6"/>
    <mergeCell ref="D5:D6"/>
    <mergeCell ref="E5:E6"/>
    <mergeCell ref="F5:F6"/>
    <mergeCell ref="P5:Q5"/>
    <mergeCell ref="G5:L5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outlinePr summaryBelow="0" summaryRight="0"/>
  </sheetPr>
  <dimension ref="A1:W56"/>
  <sheetViews>
    <sheetView tabSelected="1" workbookViewId="0">
      <pane ySplit="6" topLeftCell="A7" activePane="bottomLeft" state="frozen"/>
      <selection pane="bottomLeft" activeCell="R27" sqref="R27"/>
    </sheetView>
  </sheetViews>
  <sheetFormatPr defaultColWidth="14.42578125" defaultRowHeight="15.75" customHeight="1" x14ac:dyDescent="0.2"/>
  <cols>
    <col min="1" max="1" width="7" customWidth="1"/>
    <col min="2" max="2" width="36.5703125" customWidth="1"/>
    <col min="3" max="3" width="9.5703125" customWidth="1"/>
    <col min="4" max="4" width="16.42578125" customWidth="1"/>
    <col min="5" max="5" width="9.5703125" customWidth="1"/>
    <col min="6" max="6" width="34.42578125" customWidth="1"/>
    <col min="7" max="11" width="7.7109375" style="6" customWidth="1"/>
    <col min="12" max="15" width="7.7109375" customWidth="1"/>
    <col min="16" max="16" width="31.85546875" customWidth="1"/>
    <col min="17" max="17" width="7" customWidth="1"/>
    <col min="18" max="18" width="39.42578125" customWidth="1"/>
  </cols>
  <sheetData>
    <row r="1" spans="1:23" s="6" customFormat="1" ht="15.75" customHeight="1" x14ac:dyDescent="0.2">
      <c r="A1" s="20"/>
      <c r="B1" s="20"/>
      <c r="C1" s="20"/>
      <c r="D1" s="20"/>
      <c r="E1" s="20"/>
      <c r="F1" s="20"/>
      <c r="G1" s="20"/>
      <c r="H1" s="20"/>
      <c r="I1" s="20"/>
      <c r="J1" s="20"/>
      <c r="K1" s="20"/>
      <c r="L1" s="20"/>
      <c r="M1" s="20"/>
      <c r="N1" s="20"/>
      <c r="O1" s="20"/>
      <c r="P1" s="20"/>
      <c r="Q1" s="20"/>
      <c r="R1" s="20"/>
    </row>
    <row r="2" spans="1:23" s="6" customFormat="1" ht="15.75" customHeight="1" x14ac:dyDescent="0.25">
      <c r="A2" s="70" t="s">
        <v>257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Q2" s="70"/>
      <c r="R2" s="70"/>
    </row>
    <row r="3" spans="1:23" s="6" customFormat="1" ht="15.75" customHeight="1" x14ac:dyDescent="0.25">
      <c r="A3" s="70" t="s">
        <v>318</v>
      </c>
      <c r="B3" s="70"/>
      <c r="C3" s="70"/>
      <c r="D3" s="70"/>
      <c r="E3" s="70"/>
      <c r="F3" s="70"/>
      <c r="G3" s="70"/>
      <c r="H3" s="70"/>
      <c r="I3" s="70"/>
      <c r="J3" s="70"/>
      <c r="K3" s="70"/>
      <c r="L3" s="70"/>
      <c r="M3" s="70"/>
      <c r="N3" s="70"/>
      <c r="O3" s="70"/>
      <c r="P3" s="70"/>
      <c r="Q3" s="70"/>
      <c r="R3" s="70"/>
    </row>
    <row r="4" spans="1:23" s="6" customFormat="1" ht="15.75" customHeight="1" x14ac:dyDescent="0.25">
      <c r="A4" s="70" t="s">
        <v>270</v>
      </c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  <c r="M4" s="70"/>
      <c r="N4" s="70"/>
      <c r="O4" s="70"/>
      <c r="P4" s="70"/>
      <c r="Q4" s="70"/>
      <c r="R4" s="70"/>
    </row>
    <row r="5" spans="1:23" ht="51" x14ac:dyDescent="0.2">
      <c r="A5" s="1" t="s">
        <v>0</v>
      </c>
      <c r="B5" s="1" t="s">
        <v>1</v>
      </c>
      <c r="C5" s="1" t="s">
        <v>2</v>
      </c>
      <c r="D5" s="2" t="s">
        <v>3</v>
      </c>
      <c r="E5" s="2" t="s">
        <v>4</v>
      </c>
      <c r="F5" s="1" t="s">
        <v>5</v>
      </c>
      <c r="G5" s="80" t="s">
        <v>6</v>
      </c>
      <c r="H5" s="81"/>
      <c r="I5" s="81"/>
      <c r="J5" s="81"/>
      <c r="K5" s="81"/>
      <c r="L5" s="82"/>
      <c r="M5" s="14" t="s">
        <v>7</v>
      </c>
      <c r="N5" s="14" t="s">
        <v>8</v>
      </c>
      <c r="O5" s="15" t="s">
        <v>9</v>
      </c>
      <c r="P5" s="69" t="s">
        <v>10</v>
      </c>
      <c r="Q5" s="69"/>
    </row>
    <row r="6" spans="1:23" ht="12.75" x14ac:dyDescent="0.2">
      <c r="A6" s="3"/>
      <c r="B6" s="7"/>
      <c r="C6" s="8"/>
      <c r="D6" s="9"/>
      <c r="E6" s="9"/>
      <c r="F6" s="7"/>
      <c r="G6" s="7" t="s">
        <v>302</v>
      </c>
      <c r="H6" s="7" t="s">
        <v>295</v>
      </c>
      <c r="I6" s="7" t="s">
        <v>303</v>
      </c>
      <c r="J6" s="7" t="s">
        <v>304</v>
      </c>
      <c r="K6" s="7"/>
      <c r="L6" s="28" t="s">
        <v>305</v>
      </c>
      <c r="M6" s="8"/>
      <c r="N6" s="8"/>
      <c r="O6" s="10"/>
      <c r="P6" s="21"/>
      <c r="Q6" s="22"/>
    </row>
    <row r="7" spans="1:23" ht="12.75" x14ac:dyDescent="0.2">
      <c r="A7" s="30">
        <v>1</v>
      </c>
      <c r="B7" s="32" t="s">
        <v>231</v>
      </c>
      <c r="C7" s="33">
        <v>11028</v>
      </c>
      <c r="D7" s="33" t="s">
        <v>26</v>
      </c>
      <c r="E7" s="33">
        <v>11</v>
      </c>
      <c r="F7" s="33" t="s">
        <v>205</v>
      </c>
      <c r="G7" s="33">
        <v>24</v>
      </c>
      <c r="H7" s="33">
        <v>16</v>
      </c>
      <c r="I7" s="33">
        <v>11</v>
      </c>
      <c r="J7" s="33">
        <v>17</v>
      </c>
      <c r="K7" s="33"/>
      <c r="L7" s="33">
        <f t="shared" ref="L7:L23" si="0">SUM(G7:J7)</f>
        <v>68</v>
      </c>
      <c r="M7" s="33"/>
      <c r="N7" s="33">
        <f t="shared" ref="N7:N38" si="1">L7</f>
        <v>68</v>
      </c>
      <c r="O7" s="57">
        <v>1</v>
      </c>
      <c r="P7" s="38" t="s">
        <v>320</v>
      </c>
      <c r="Q7" s="61"/>
      <c r="R7" s="63" t="s">
        <v>271</v>
      </c>
      <c r="S7" s="4"/>
      <c r="T7" s="4"/>
      <c r="U7" s="4"/>
      <c r="V7" s="4"/>
      <c r="W7" s="4"/>
    </row>
    <row r="8" spans="1:23" ht="12.75" x14ac:dyDescent="0.2">
      <c r="A8" s="30">
        <v>2</v>
      </c>
      <c r="B8" s="32" t="s">
        <v>227</v>
      </c>
      <c r="C8" s="33">
        <v>11008</v>
      </c>
      <c r="D8" s="33" t="s">
        <v>18</v>
      </c>
      <c r="E8" s="33">
        <v>11</v>
      </c>
      <c r="F8" s="33" t="s">
        <v>19</v>
      </c>
      <c r="G8" s="33">
        <v>27</v>
      </c>
      <c r="H8" s="33">
        <v>12</v>
      </c>
      <c r="I8" s="33">
        <v>10</v>
      </c>
      <c r="J8" s="33">
        <v>15</v>
      </c>
      <c r="K8" s="33"/>
      <c r="L8" s="33">
        <f t="shared" si="0"/>
        <v>64</v>
      </c>
      <c r="M8" s="33"/>
      <c r="N8" s="33">
        <f t="shared" si="1"/>
        <v>64</v>
      </c>
      <c r="O8" s="57">
        <v>2</v>
      </c>
      <c r="P8" s="38" t="s">
        <v>320</v>
      </c>
      <c r="Q8" s="61"/>
      <c r="R8" s="63" t="s">
        <v>306</v>
      </c>
      <c r="S8" s="4"/>
      <c r="T8" s="4"/>
      <c r="U8" s="4"/>
      <c r="V8" s="4"/>
      <c r="W8" s="4"/>
    </row>
    <row r="9" spans="1:23" ht="12.75" x14ac:dyDescent="0.2">
      <c r="A9" s="30">
        <v>3</v>
      </c>
      <c r="B9" s="32" t="s">
        <v>229</v>
      </c>
      <c r="C9" s="33">
        <v>11011</v>
      </c>
      <c r="D9" s="33" t="s">
        <v>24</v>
      </c>
      <c r="E9" s="33">
        <v>11</v>
      </c>
      <c r="F9" s="33" t="s">
        <v>25</v>
      </c>
      <c r="G9" s="33">
        <v>20</v>
      </c>
      <c r="H9" s="33">
        <v>14</v>
      </c>
      <c r="I9" s="33">
        <v>10</v>
      </c>
      <c r="J9" s="33">
        <v>15</v>
      </c>
      <c r="K9" s="33"/>
      <c r="L9" s="33">
        <f t="shared" si="0"/>
        <v>59</v>
      </c>
      <c r="M9" s="33"/>
      <c r="N9" s="33">
        <f t="shared" si="1"/>
        <v>59</v>
      </c>
      <c r="O9" s="57">
        <v>3</v>
      </c>
      <c r="P9" s="38" t="s">
        <v>259</v>
      </c>
      <c r="Q9" s="61"/>
      <c r="R9" s="63" t="s">
        <v>307</v>
      </c>
      <c r="S9" s="4"/>
      <c r="T9" s="4"/>
      <c r="U9" s="4"/>
      <c r="V9" s="4"/>
      <c r="W9" s="4"/>
    </row>
    <row r="10" spans="1:23" ht="12.75" x14ac:dyDescent="0.2">
      <c r="A10" s="30">
        <v>4</v>
      </c>
      <c r="B10" s="33" t="s">
        <v>233</v>
      </c>
      <c r="C10" s="33">
        <v>11027</v>
      </c>
      <c r="D10" s="33" t="s">
        <v>26</v>
      </c>
      <c r="E10" s="33">
        <v>11</v>
      </c>
      <c r="F10" s="33" t="s">
        <v>205</v>
      </c>
      <c r="G10" s="33">
        <v>21</v>
      </c>
      <c r="H10" s="33">
        <v>16</v>
      </c>
      <c r="I10" s="33">
        <v>7</v>
      </c>
      <c r="J10" s="33">
        <v>15</v>
      </c>
      <c r="K10" s="33"/>
      <c r="L10" s="33">
        <f t="shared" si="0"/>
        <v>59</v>
      </c>
      <c r="M10" s="33"/>
      <c r="N10" s="33">
        <f t="shared" si="1"/>
        <v>59</v>
      </c>
      <c r="O10" s="57">
        <v>4</v>
      </c>
      <c r="P10" s="38" t="s">
        <v>259</v>
      </c>
      <c r="Q10" s="61"/>
      <c r="R10" s="35"/>
      <c r="S10" s="4"/>
      <c r="T10" s="4"/>
      <c r="U10" s="4"/>
      <c r="V10" s="4"/>
      <c r="W10" s="4"/>
    </row>
    <row r="11" spans="1:23" ht="12.75" x14ac:dyDescent="0.2">
      <c r="A11" s="30">
        <v>5</v>
      </c>
      <c r="B11" s="32" t="s">
        <v>234</v>
      </c>
      <c r="C11" s="33">
        <v>11006</v>
      </c>
      <c r="D11" s="33" t="s">
        <v>27</v>
      </c>
      <c r="E11" s="33">
        <v>11</v>
      </c>
      <c r="F11" s="33" t="s">
        <v>28</v>
      </c>
      <c r="G11" s="33">
        <v>21</v>
      </c>
      <c r="H11" s="33">
        <v>8</v>
      </c>
      <c r="I11" s="33">
        <v>12</v>
      </c>
      <c r="J11" s="33">
        <v>17</v>
      </c>
      <c r="K11" s="33"/>
      <c r="L11" s="33">
        <f t="shared" si="0"/>
        <v>58</v>
      </c>
      <c r="M11" s="33"/>
      <c r="N11" s="33">
        <f t="shared" si="1"/>
        <v>58</v>
      </c>
      <c r="O11" s="57">
        <v>5</v>
      </c>
      <c r="P11" s="38" t="s">
        <v>259</v>
      </c>
      <c r="Q11" s="61"/>
      <c r="R11" s="63" t="s">
        <v>308</v>
      </c>
      <c r="S11" s="4"/>
      <c r="T11" s="4"/>
      <c r="U11" s="4"/>
      <c r="V11" s="4"/>
      <c r="W11" s="4"/>
    </row>
    <row r="12" spans="1:23" ht="12.75" x14ac:dyDescent="0.2">
      <c r="A12" s="30">
        <v>6</v>
      </c>
      <c r="B12" s="32" t="s">
        <v>232</v>
      </c>
      <c r="C12" s="33">
        <v>11026</v>
      </c>
      <c r="D12" s="33" t="s">
        <v>26</v>
      </c>
      <c r="E12" s="33">
        <v>11</v>
      </c>
      <c r="F12" s="33" t="s">
        <v>205</v>
      </c>
      <c r="G12" s="33">
        <v>24</v>
      </c>
      <c r="H12" s="33">
        <v>6</v>
      </c>
      <c r="I12" s="33">
        <v>12</v>
      </c>
      <c r="J12" s="33">
        <v>16</v>
      </c>
      <c r="K12" s="33"/>
      <c r="L12" s="33">
        <f t="shared" si="0"/>
        <v>58</v>
      </c>
      <c r="M12" s="33"/>
      <c r="N12" s="33">
        <f t="shared" si="1"/>
        <v>58</v>
      </c>
      <c r="O12" s="57">
        <v>6</v>
      </c>
      <c r="P12" s="38" t="s">
        <v>259</v>
      </c>
      <c r="Q12" s="61"/>
      <c r="R12" s="63" t="s">
        <v>332</v>
      </c>
      <c r="S12" s="4"/>
      <c r="T12" s="4"/>
      <c r="U12" s="4"/>
      <c r="V12" s="4"/>
      <c r="W12" s="4"/>
    </row>
    <row r="13" spans="1:23" ht="12.75" x14ac:dyDescent="0.2">
      <c r="A13" s="30">
        <v>7</v>
      </c>
      <c r="B13" s="32" t="s">
        <v>245</v>
      </c>
      <c r="C13" s="33">
        <v>11015</v>
      </c>
      <c r="D13" s="33" t="s">
        <v>38</v>
      </c>
      <c r="E13" s="33">
        <v>11</v>
      </c>
      <c r="F13" s="33" t="s">
        <v>63</v>
      </c>
      <c r="G13" s="33">
        <v>23</v>
      </c>
      <c r="H13" s="33">
        <v>10</v>
      </c>
      <c r="I13" s="33">
        <v>10</v>
      </c>
      <c r="J13" s="33">
        <v>14</v>
      </c>
      <c r="K13" s="33"/>
      <c r="L13" s="33">
        <f t="shared" si="0"/>
        <v>57</v>
      </c>
      <c r="M13" s="33"/>
      <c r="N13" s="33">
        <f t="shared" si="1"/>
        <v>57</v>
      </c>
      <c r="O13" s="57">
        <v>7</v>
      </c>
      <c r="P13" s="38" t="s">
        <v>259</v>
      </c>
      <c r="Q13" s="61"/>
      <c r="R13" s="63" t="s">
        <v>334</v>
      </c>
      <c r="S13" s="4"/>
      <c r="T13" s="4"/>
      <c r="U13" s="4"/>
      <c r="V13" s="4"/>
      <c r="W13" s="4"/>
    </row>
    <row r="14" spans="1:23" ht="12.75" x14ac:dyDescent="0.2">
      <c r="A14" s="30">
        <v>8</v>
      </c>
      <c r="B14" s="33" t="s">
        <v>226</v>
      </c>
      <c r="C14" s="33">
        <v>11018</v>
      </c>
      <c r="D14" s="33" t="s">
        <v>14</v>
      </c>
      <c r="E14" s="33">
        <v>11</v>
      </c>
      <c r="F14" s="33" t="s">
        <v>122</v>
      </c>
      <c r="G14" s="33">
        <v>23</v>
      </c>
      <c r="H14" s="33">
        <v>14</v>
      </c>
      <c r="I14" s="33">
        <v>8</v>
      </c>
      <c r="J14" s="33">
        <v>11.5</v>
      </c>
      <c r="K14" s="33"/>
      <c r="L14" s="33">
        <f t="shared" si="0"/>
        <v>56.5</v>
      </c>
      <c r="M14" s="33"/>
      <c r="N14" s="33">
        <f t="shared" si="1"/>
        <v>56.5</v>
      </c>
      <c r="O14" s="57">
        <v>8</v>
      </c>
      <c r="P14" s="38" t="s">
        <v>259</v>
      </c>
      <c r="Q14" s="61"/>
      <c r="R14" s="35"/>
    </row>
    <row r="15" spans="1:23" ht="12.75" x14ac:dyDescent="0.2">
      <c r="A15" s="30">
        <v>9</v>
      </c>
      <c r="B15" s="32" t="s">
        <v>235</v>
      </c>
      <c r="C15" s="33">
        <v>11007</v>
      </c>
      <c r="D15" s="33" t="s">
        <v>27</v>
      </c>
      <c r="E15" s="33">
        <v>11</v>
      </c>
      <c r="F15" s="33" t="s">
        <v>28</v>
      </c>
      <c r="G15" s="33">
        <v>23</v>
      </c>
      <c r="H15" s="33">
        <v>10</v>
      </c>
      <c r="I15" s="33">
        <v>11</v>
      </c>
      <c r="J15" s="33">
        <v>11</v>
      </c>
      <c r="K15" s="33"/>
      <c r="L15" s="33">
        <f t="shared" si="0"/>
        <v>55</v>
      </c>
      <c r="M15" s="33"/>
      <c r="N15" s="33">
        <f t="shared" si="1"/>
        <v>55</v>
      </c>
      <c r="O15" s="57">
        <v>9</v>
      </c>
      <c r="P15" s="38" t="s">
        <v>259</v>
      </c>
      <c r="Q15" s="61"/>
      <c r="R15" s="63" t="s">
        <v>322</v>
      </c>
    </row>
    <row r="16" spans="1:23" ht="12.75" x14ac:dyDescent="0.2">
      <c r="A16" s="30">
        <v>10</v>
      </c>
      <c r="B16" s="32" t="s">
        <v>240</v>
      </c>
      <c r="C16" s="33">
        <v>11021</v>
      </c>
      <c r="D16" s="33" t="s">
        <v>36</v>
      </c>
      <c r="E16" s="33">
        <v>11</v>
      </c>
      <c r="F16" s="33" t="s">
        <v>37</v>
      </c>
      <c r="G16" s="33">
        <v>15</v>
      </c>
      <c r="H16" s="33">
        <v>14</v>
      </c>
      <c r="I16" s="33">
        <v>10</v>
      </c>
      <c r="J16" s="33">
        <v>16</v>
      </c>
      <c r="K16" s="33"/>
      <c r="L16" s="33">
        <f t="shared" si="0"/>
        <v>55</v>
      </c>
      <c r="M16" s="33"/>
      <c r="N16" s="33">
        <f t="shared" si="1"/>
        <v>55</v>
      </c>
      <c r="O16" s="57">
        <v>10</v>
      </c>
      <c r="P16" s="38" t="s">
        <v>259</v>
      </c>
      <c r="Q16" s="61"/>
      <c r="R16" s="63"/>
    </row>
    <row r="17" spans="1:18" ht="12.75" x14ac:dyDescent="0.2">
      <c r="A17" s="30">
        <v>11</v>
      </c>
      <c r="B17" s="32" t="s">
        <v>250</v>
      </c>
      <c r="C17" s="33">
        <v>11001</v>
      </c>
      <c r="D17" s="33" t="s">
        <v>53</v>
      </c>
      <c r="E17" s="33">
        <v>11</v>
      </c>
      <c r="F17" s="33" t="s">
        <v>54</v>
      </c>
      <c r="G17" s="33">
        <v>21</v>
      </c>
      <c r="H17" s="33">
        <v>10</v>
      </c>
      <c r="I17" s="33">
        <v>10</v>
      </c>
      <c r="J17" s="33">
        <v>13.5</v>
      </c>
      <c r="K17" s="33"/>
      <c r="L17" s="33">
        <f t="shared" si="0"/>
        <v>54.5</v>
      </c>
      <c r="M17" s="33"/>
      <c r="N17" s="33">
        <f t="shared" si="1"/>
        <v>54.5</v>
      </c>
      <c r="O17" s="57">
        <v>11</v>
      </c>
      <c r="P17" s="38" t="s">
        <v>259</v>
      </c>
      <c r="Q17" s="61"/>
      <c r="R17" s="63"/>
    </row>
    <row r="18" spans="1:18" ht="12.75" x14ac:dyDescent="0.2">
      <c r="A18" s="30">
        <v>12</v>
      </c>
      <c r="B18" s="32" t="s">
        <v>244</v>
      </c>
      <c r="C18" s="33">
        <v>11013</v>
      </c>
      <c r="D18" s="33" t="s">
        <v>38</v>
      </c>
      <c r="E18" s="33">
        <v>11</v>
      </c>
      <c r="F18" s="33" t="s">
        <v>63</v>
      </c>
      <c r="G18" s="33">
        <v>21</v>
      </c>
      <c r="H18" s="33">
        <v>8</v>
      </c>
      <c r="I18" s="33">
        <v>9</v>
      </c>
      <c r="J18" s="33">
        <v>15</v>
      </c>
      <c r="K18" s="33"/>
      <c r="L18" s="33">
        <f t="shared" si="0"/>
        <v>53</v>
      </c>
      <c r="M18" s="33"/>
      <c r="N18" s="33">
        <f t="shared" si="1"/>
        <v>53</v>
      </c>
      <c r="O18" s="57">
        <v>12</v>
      </c>
      <c r="P18" s="38" t="s">
        <v>259</v>
      </c>
      <c r="Q18" s="61"/>
      <c r="R18" s="63"/>
    </row>
    <row r="19" spans="1:18" ht="12.75" x14ac:dyDescent="0.2">
      <c r="A19" s="30">
        <v>13</v>
      </c>
      <c r="B19" s="32" t="s">
        <v>237</v>
      </c>
      <c r="C19" s="33">
        <v>11023</v>
      </c>
      <c r="D19" s="33" t="s">
        <v>36</v>
      </c>
      <c r="E19" s="33">
        <v>11</v>
      </c>
      <c r="F19" s="33" t="s">
        <v>37</v>
      </c>
      <c r="G19" s="33">
        <v>22</v>
      </c>
      <c r="H19" s="33">
        <v>8</v>
      </c>
      <c r="I19" s="33">
        <v>10</v>
      </c>
      <c r="J19" s="33">
        <v>12.5</v>
      </c>
      <c r="K19" s="33"/>
      <c r="L19" s="33">
        <f t="shared" si="0"/>
        <v>52.5</v>
      </c>
      <c r="M19" s="33"/>
      <c r="N19" s="33">
        <f t="shared" si="1"/>
        <v>52.5</v>
      </c>
      <c r="O19" s="57">
        <v>13</v>
      </c>
      <c r="P19" s="38" t="s">
        <v>259</v>
      </c>
      <c r="Q19" s="61"/>
      <c r="R19" s="35"/>
    </row>
    <row r="20" spans="1:18" ht="12.75" x14ac:dyDescent="0.2">
      <c r="A20" s="30">
        <v>14</v>
      </c>
      <c r="B20" s="32" t="s">
        <v>239</v>
      </c>
      <c r="C20" s="33">
        <v>11022</v>
      </c>
      <c r="D20" s="33" t="s">
        <v>36</v>
      </c>
      <c r="E20" s="33">
        <v>11</v>
      </c>
      <c r="F20" s="33" t="s">
        <v>37</v>
      </c>
      <c r="G20" s="33">
        <v>21</v>
      </c>
      <c r="H20" s="33">
        <v>8</v>
      </c>
      <c r="I20" s="33">
        <v>10</v>
      </c>
      <c r="J20" s="33">
        <v>12.5</v>
      </c>
      <c r="K20" s="33"/>
      <c r="L20" s="33">
        <f t="shared" si="0"/>
        <v>51.5</v>
      </c>
      <c r="M20" s="33"/>
      <c r="N20" s="33">
        <f t="shared" si="1"/>
        <v>51.5</v>
      </c>
      <c r="O20" s="57">
        <v>14</v>
      </c>
      <c r="P20" s="38" t="s">
        <v>259</v>
      </c>
      <c r="Q20" s="61"/>
      <c r="R20" s="35"/>
    </row>
    <row r="21" spans="1:18" ht="12.75" x14ac:dyDescent="0.2">
      <c r="A21" s="30">
        <v>15</v>
      </c>
      <c r="B21" s="32" t="s">
        <v>246</v>
      </c>
      <c r="C21" s="33">
        <v>11014</v>
      </c>
      <c r="D21" s="33" t="s">
        <v>38</v>
      </c>
      <c r="E21" s="33">
        <v>11</v>
      </c>
      <c r="F21" s="33" t="s">
        <v>63</v>
      </c>
      <c r="G21" s="33">
        <v>19</v>
      </c>
      <c r="H21" s="33">
        <v>8</v>
      </c>
      <c r="I21" s="33">
        <v>9</v>
      </c>
      <c r="J21" s="33">
        <v>14</v>
      </c>
      <c r="K21" s="33"/>
      <c r="L21" s="33">
        <f t="shared" si="0"/>
        <v>50</v>
      </c>
      <c r="M21" s="33"/>
      <c r="N21" s="33">
        <f t="shared" si="1"/>
        <v>50</v>
      </c>
      <c r="O21" s="57">
        <v>15</v>
      </c>
      <c r="P21" s="38" t="s">
        <v>259</v>
      </c>
      <c r="Q21" s="61"/>
      <c r="R21" s="35"/>
    </row>
    <row r="22" spans="1:18" ht="12.75" x14ac:dyDescent="0.2">
      <c r="A22" s="30">
        <v>16</v>
      </c>
      <c r="B22" s="33" t="s">
        <v>248</v>
      </c>
      <c r="C22" s="33">
        <v>11012</v>
      </c>
      <c r="D22" s="33" t="s">
        <v>39</v>
      </c>
      <c r="E22" s="33">
        <v>11</v>
      </c>
      <c r="F22" s="33" t="s">
        <v>40</v>
      </c>
      <c r="G22" s="33">
        <v>15</v>
      </c>
      <c r="H22" s="33">
        <v>6</v>
      </c>
      <c r="I22" s="33">
        <v>7</v>
      </c>
      <c r="J22" s="33">
        <v>15.5</v>
      </c>
      <c r="K22" s="33"/>
      <c r="L22" s="33">
        <f t="shared" si="0"/>
        <v>43.5</v>
      </c>
      <c r="M22" s="33"/>
      <c r="N22" s="33">
        <f t="shared" si="1"/>
        <v>43.5</v>
      </c>
      <c r="O22" s="57">
        <v>16</v>
      </c>
      <c r="P22" s="38" t="s">
        <v>259</v>
      </c>
      <c r="Q22" s="61"/>
      <c r="R22" s="35"/>
    </row>
    <row r="23" spans="1:18" ht="12.75" x14ac:dyDescent="0.2">
      <c r="A23" s="30">
        <v>17</v>
      </c>
      <c r="B23" s="32" t="s">
        <v>252</v>
      </c>
      <c r="C23" s="33">
        <v>11005</v>
      </c>
      <c r="D23" s="33" t="s">
        <v>56</v>
      </c>
      <c r="E23" s="33">
        <v>11</v>
      </c>
      <c r="F23" s="32" t="s">
        <v>57</v>
      </c>
      <c r="G23" s="32">
        <v>19</v>
      </c>
      <c r="H23" s="32">
        <v>6</v>
      </c>
      <c r="I23" s="32">
        <v>7</v>
      </c>
      <c r="J23" s="32">
        <v>10</v>
      </c>
      <c r="K23" s="32"/>
      <c r="L23" s="33">
        <f t="shared" si="0"/>
        <v>42</v>
      </c>
      <c r="M23" s="33"/>
      <c r="N23" s="33">
        <f t="shared" si="1"/>
        <v>42</v>
      </c>
      <c r="O23" s="57">
        <v>17</v>
      </c>
      <c r="P23" s="38" t="s">
        <v>259</v>
      </c>
      <c r="Q23" s="61"/>
      <c r="R23" s="35"/>
    </row>
    <row r="24" spans="1:18" ht="12.75" x14ac:dyDescent="0.2">
      <c r="A24" s="30">
        <v>18</v>
      </c>
      <c r="B24" s="32" t="s">
        <v>228</v>
      </c>
      <c r="C24" s="33">
        <v>11009</v>
      </c>
      <c r="D24" s="33" t="s">
        <v>24</v>
      </c>
      <c r="E24" s="33">
        <v>11</v>
      </c>
      <c r="F24" s="33" t="s">
        <v>62</v>
      </c>
      <c r="G24" s="33">
        <v>15</v>
      </c>
      <c r="H24" s="33">
        <v>10</v>
      </c>
      <c r="I24" s="33">
        <v>2</v>
      </c>
      <c r="J24" s="33">
        <v>14.5</v>
      </c>
      <c r="K24" s="33"/>
      <c r="L24" s="33">
        <f>SUM(G24:K24)</f>
        <v>41.5</v>
      </c>
      <c r="M24" s="33"/>
      <c r="N24" s="33">
        <f t="shared" si="1"/>
        <v>41.5</v>
      </c>
      <c r="O24" s="57">
        <v>18</v>
      </c>
      <c r="P24" s="38" t="s">
        <v>259</v>
      </c>
      <c r="Q24" s="61"/>
      <c r="R24" s="35"/>
    </row>
    <row r="25" spans="1:18" ht="12.75" x14ac:dyDescent="0.2">
      <c r="A25" s="30">
        <v>19</v>
      </c>
      <c r="B25" s="64" t="s">
        <v>275</v>
      </c>
      <c r="C25" s="58">
        <v>11002</v>
      </c>
      <c r="D25" s="33" t="s">
        <v>20</v>
      </c>
      <c r="E25" s="33">
        <v>11</v>
      </c>
      <c r="F25" s="33" t="s">
        <v>274</v>
      </c>
      <c r="G25" s="33">
        <v>17</v>
      </c>
      <c r="H25" s="33">
        <v>8</v>
      </c>
      <c r="I25" s="33">
        <v>5</v>
      </c>
      <c r="J25" s="33">
        <v>11</v>
      </c>
      <c r="K25" s="33"/>
      <c r="L25" s="33">
        <f t="shared" ref="L25:L38" si="2">SUM(G25:J25)</f>
        <v>41</v>
      </c>
      <c r="M25" s="58"/>
      <c r="N25" s="33">
        <f t="shared" si="1"/>
        <v>41</v>
      </c>
      <c r="O25" s="57">
        <v>19</v>
      </c>
      <c r="P25" s="38" t="s">
        <v>259</v>
      </c>
      <c r="Q25" s="61"/>
      <c r="R25" s="35"/>
    </row>
    <row r="26" spans="1:18" ht="12.75" x14ac:dyDescent="0.2">
      <c r="A26" s="30">
        <v>20</v>
      </c>
      <c r="B26" s="32" t="s">
        <v>253</v>
      </c>
      <c r="C26" s="33">
        <v>11004</v>
      </c>
      <c r="D26" s="33" t="s">
        <v>56</v>
      </c>
      <c r="E26" s="33">
        <v>11</v>
      </c>
      <c r="F26" s="32" t="s">
        <v>57</v>
      </c>
      <c r="G26" s="32">
        <v>16</v>
      </c>
      <c r="H26" s="32">
        <v>2</v>
      </c>
      <c r="I26" s="32">
        <v>9</v>
      </c>
      <c r="J26" s="32">
        <v>13</v>
      </c>
      <c r="K26" s="32"/>
      <c r="L26" s="33">
        <f t="shared" si="2"/>
        <v>40</v>
      </c>
      <c r="M26" s="33"/>
      <c r="N26" s="33">
        <f t="shared" si="1"/>
        <v>40</v>
      </c>
      <c r="O26" s="57">
        <v>20</v>
      </c>
      <c r="P26" s="38" t="s">
        <v>261</v>
      </c>
      <c r="Q26" s="61"/>
      <c r="R26" s="35"/>
    </row>
    <row r="27" spans="1:18" ht="12.75" x14ac:dyDescent="0.2">
      <c r="A27" s="30">
        <v>21</v>
      </c>
      <c r="B27" s="32" t="s">
        <v>224</v>
      </c>
      <c r="C27" s="33">
        <v>11024</v>
      </c>
      <c r="D27" s="33" t="s">
        <v>11</v>
      </c>
      <c r="E27" s="33">
        <v>11</v>
      </c>
      <c r="F27" s="32" t="s">
        <v>58</v>
      </c>
      <c r="G27" s="32">
        <v>11</v>
      </c>
      <c r="H27" s="32">
        <v>16</v>
      </c>
      <c r="I27" s="32">
        <v>5</v>
      </c>
      <c r="J27" s="32">
        <v>8</v>
      </c>
      <c r="K27" s="32"/>
      <c r="L27" s="33">
        <f t="shared" si="2"/>
        <v>40</v>
      </c>
      <c r="M27" s="33"/>
      <c r="N27" s="33">
        <f t="shared" si="1"/>
        <v>40</v>
      </c>
      <c r="O27" s="57">
        <v>21</v>
      </c>
      <c r="P27" s="38" t="s">
        <v>261</v>
      </c>
      <c r="Q27" s="61"/>
      <c r="R27" s="35"/>
    </row>
    <row r="28" spans="1:18" ht="12.75" x14ac:dyDescent="0.2">
      <c r="A28" s="30">
        <v>22</v>
      </c>
      <c r="B28" s="32" t="s">
        <v>243</v>
      </c>
      <c r="C28" s="33">
        <v>11016</v>
      </c>
      <c r="D28" s="33" t="s">
        <v>38</v>
      </c>
      <c r="E28" s="33">
        <v>11</v>
      </c>
      <c r="F28" s="33" t="s">
        <v>63</v>
      </c>
      <c r="G28" s="33">
        <v>19</v>
      </c>
      <c r="H28" s="33">
        <v>10</v>
      </c>
      <c r="I28" s="33">
        <v>0</v>
      </c>
      <c r="J28" s="33">
        <v>9.5</v>
      </c>
      <c r="K28" s="33"/>
      <c r="L28" s="33">
        <f t="shared" si="2"/>
        <v>38.5</v>
      </c>
      <c r="M28" s="33"/>
      <c r="N28" s="33">
        <f t="shared" si="1"/>
        <v>38.5</v>
      </c>
      <c r="O28" s="57">
        <v>22</v>
      </c>
      <c r="P28" s="38" t="s">
        <v>261</v>
      </c>
      <c r="Q28" s="61"/>
      <c r="R28" s="35"/>
    </row>
    <row r="29" spans="1:18" ht="12.75" x14ac:dyDescent="0.2">
      <c r="A29" s="30">
        <v>23</v>
      </c>
      <c r="B29" s="32" t="s">
        <v>238</v>
      </c>
      <c r="C29" s="33">
        <v>11020</v>
      </c>
      <c r="D29" s="33" t="s">
        <v>36</v>
      </c>
      <c r="E29" s="33">
        <v>11</v>
      </c>
      <c r="F29" s="33" t="s">
        <v>37</v>
      </c>
      <c r="G29" s="33">
        <v>16</v>
      </c>
      <c r="H29" s="33">
        <v>2</v>
      </c>
      <c r="I29" s="33">
        <v>8</v>
      </c>
      <c r="J29" s="33">
        <v>10.5</v>
      </c>
      <c r="K29" s="33"/>
      <c r="L29" s="33">
        <f t="shared" si="2"/>
        <v>36.5</v>
      </c>
      <c r="M29" s="33"/>
      <c r="N29" s="33">
        <f t="shared" si="1"/>
        <v>36.5</v>
      </c>
      <c r="O29" s="57">
        <v>23</v>
      </c>
      <c r="P29" s="38" t="s">
        <v>261</v>
      </c>
      <c r="Q29" s="61"/>
      <c r="R29" s="35"/>
    </row>
    <row r="30" spans="1:18" ht="12.75" x14ac:dyDescent="0.2">
      <c r="A30" s="30">
        <v>24</v>
      </c>
      <c r="B30" s="32" t="s">
        <v>236</v>
      </c>
      <c r="C30" s="33">
        <v>11029</v>
      </c>
      <c r="D30" s="33" t="s">
        <v>34</v>
      </c>
      <c r="E30" s="33">
        <v>11</v>
      </c>
      <c r="F30" s="33" t="s">
        <v>87</v>
      </c>
      <c r="G30" s="33">
        <v>15</v>
      </c>
      <c r="H30" s="33">
        <v>2</v>
      </c>
      <c r="I30" s="33">
        <v>9</v>
      </c>
      <c r="J30" s="33">
        <v>10.5</v>
      </c>
      <c r="K30" s="33"/>
      <c r="L30" s="33">
        <f t="shared" si="2"/>
        <v>36.5</v>
      </c>
      <c r="M30" s="33"/>
      <c r="N30" s="33">
        <f t="shared" si="1"/>
        <v>36.5</v>
      </c>
      <c r="O30" s="57">
        <v>24</v>
      </c>
      <c r="P30" s="38" t="s">
        <v>261</v>
      </c>
      <c r="Q30" s="61"/>
      <c r="R30" s="35"/>
    </row>
    <row r="31" spans="1:18" ht="12.75" x14ac:dyDescent="0.2">
      <c r="A31" s="30">
        <v>25</v>
      </c>
      <c r="B31" s="32" t="s">
        <v>251</v>
      </c>
      <c r="C31" s="33">
        <v>11003</v>
      </c>
      <c r="D31" s="33" t="s">
        <v>56</v>
      </c>
      <c r="E31" s="33">
        <v>11</v>
      </c>
      <c r="F31" s="32" t="s">
        <v>57</v>
      </c>
      <c r="G31" s="32">
        <v>17</v>
      </c>
      <c r="H31" s="32">
        <v>2</v>
      </c>
      <c r="I31" s="32">
        <v>9</v>
      </c>
      <c r="J31" s="32">
        <v>7.5</v>
      </c>
      <c r="K31" s="32"/>
      <c r="L31" s="33">
        <f t="shared" si="2"/>
        <v>35.5</v>
      </c>
      <c r="M31" s="33"/>
      <c r="N31" s="33">
        <f t="shared" si="1"/>
        <v>35.5</v>
      </c>
      <c r="O31" s="57">
        <v>25</v>
      </c>
      <c r="P31" s="38" t="s">
        <v>261</v>
      </c>
      <c r="Q31" s="61"/>
      <c r="R31" s="35"/>
    </row>
    <row r="32" spans="1:18" ht="12.75" x14ac:dyDescent="0.2">
      <c r="A32" s="30">
        <v>26</v>
      </c>
      <c r="B32" s="32" t="s">
        <v>249</v>
      </c>
      <c r="C32" s="33">
        <v>11017</v>
      </c>
      <c r="D32" s="33" t="s">
        <v>47</v>
      </c>
      <c r="E32" s="33">
        <v>11</v>
      </c>
      <c r="F32" s="33" t="s">
        <v>48</v>
      </c>
      <c r="G32" s="33">
        <v>17</v>
      </c>
      <c r="H32" s="33">
        <v>1</v>
      </c>
      <c r="I32" s="33">
        <v>9</v>
      </c>
      <c r="J32" s="33">
        <v>8.5</v>
      </c>
      <c r="K32" s="33"/>
      <c r="L32" s="33">
        <f t="shared" si="2"/>
        <v>35.5</v>
      </c>
      <c r="M32" s="33"/>
      <c r="N32" s="33">
        <f t="shared" si="1"/>
        <v>35.5</v>
      </c>
      <c r="O32" s="57">
        <v>26</v>
      </c>
      <c r="P32" s="38" t="s">
        <v>261</v>
      </c>
      <c r="Q32" s="61"/>
      <c r="R32" s="35"/>
    </row>
    <row r="33" spans="1:18" ht="12.75" x14ac:dyDescent="0.2">
      <c r="A33" s="30">
        <v>27</v>
      </c>
      <c r="B33" s="32" t="s">
        <v>241</v>
      </c>
      <c r="C33" s="33">
        <v>11019</v>
      </c>
      <c r="D33" s="33" t="s">
        <v>36</v>
      </c>
      <c r="E33" s="33">
        <v>11</v>
      </c>
      <c r="F33" s="33" t="s">
        <v>37</v>
      </c>
      <c r="G33" s="33">
        <v>11</v>
      </c>
      <c r="H33" s="33">
        <v>2</v>
      </c>
      <c r="I33" s="33">
        <v>7</v>
      </c>
      <c r="J33" s="33">
        <v>12</v>
      </c>
      <c r="K33" s="33"/>
      <c r="L33" s="33">
        <f t="shared" si="2"/>
        <v>32</v>
      </c>
      <c r="M33" s="33"/>
      <c r="N33" s="33">
        <f t="shared" si="1"/>
        <v>32</v>
      </c>
      <c r="O33" s="57">
        <v>27</v>
      </c>
      <c r="P33" s="38" t="s">
        <v>261</v>
      </c>
      <c r="Q33" s="61"/>
      <c r="R33" s="35"/>
    </row>
    <row r="34" spans="1:18" ht="12.75" x14ac:dyDescent="0.2">
      <c r="A34" s="30">
        <v>28</v>
      </c>
      <c r="B34" s="32" t="s">
        <v>230</v>
      </c>
      <c r="C34" s="33">
        <v>11010</v>
      </c>
      <c r="D34" s="33" t="s">
        <v>24</v>
      </c>
      <c r="E34" s="33">
        <v>11</v>
      </c>
      <c r="F34" s="33" t="s">
        <v>25</v>
      </c>
      <c r="G34" s="33">
        <v>10</v>
      </c>
      <c r="H34" s="33">
        <v>6</v>
      </c>
      <c r="I34" s="33">
        <v>5</v>
      </c>
      <c r="J34" s="33">
        <v>7.5</v>
      </c>
      <c r="K34" s="33"/>
      <c r="L34" s="33">
        <f t="shared" si="2"/>
        <v>28.5</v>
      </c>
      <c r="M34" s="33"/>
      <c r="N34" s="33">
        <f t="shared" si="1"/>
        <v>28.5</v>
      </c>
      <c r="O34" s="57">
        <v>28</v>
      </c>
      <c r="P34" s="38" t="s">
        <v>261</v>
      </c>
      <c r="Q34" s="61"/>
      <c r="R34" s="35"/>
    </row>
    <row r="35" spans="1:18" ht="12.75" x14ac:dyDescent="0.2">
      <c r="A35" s="30">
        <v>29</v>
      </c>
      <c r="B35" s="32" t="s">
        <v>225</v>
      </c>
      <c r="C35" s="33">
        <v>11025</v>
      </c>
      <c r="D35" s="33" t="s">
        <v>11</v>
      </c>
      <c r="E35" s="33">
        <v>11</v>
      </c>
      <c r="F35" s="32" t="s">
        <v>58</v>
      </c>
      <c r="G35" s="32">
        <v>4</v>
      </c>
      <c r="H35" s="32">
        <v>6</v>
      </c>
      <c r="I35" s="32">
        <v>6</v>
      </c>
      <c r="J35" s="32">
        <v>7.5</v>
      </c>
      <c r="K35" s="32"/>
      <c r="L35" s="33">
        <f t="shared" si="2"/>
        <v>23.5</v>
      </c>
      <c r="M35" s="33"/>
      <c r="N35" s="33">
        <f t="shared" si="1"/>
        <v>23.5</v>
      </c>
      <c r="O35" s="57">
        <v>29</v>
      </c>
      <c r="P35" s="38" t="s">
        <v>261</v>
      </c>
      <c r="Q35" s="61"/>
      <c r="R35" s="35"/>
    </row>
    <row r="36" spans="1:18" ht="12.75" x14ac:dyDescent="0.2">
      <c r="A36" s="30">
        <v>30</v>
      </c>
      <c r="B36" s="33" t="s">
        <v>247</v>
      </c>
      <c r="C36" s="33"/>
      <c r="D36" s="33" t="s">
        <v>38</v>
      </c>
      <c r="E36" s="33">
        <v>11</v>
      </c>
      <c r="F36" s="33" t="s">
        <v>63</v>
      </c>
      <c r="G36" s="33"/>
      <c r="H36" s="33"/>
      <c r="I36" s="33"/>
      <c r="J36" s="33"/>
      <c r="K36" s="33"/>
      <c r="L36" s="33">
        <f t="shared" si="2"/>
        <v>0</v>
      </c>
      <c r="M36" s="33"/>
      <c r="N36" s="33">
        <f t="shared" si="1"/>
        <v>0</v>
      </c>
      <c r="O36" s="57"/>
      <c r="P36" s="33" t="s">
        <v>319</v>
      </c>
      <c r="Q36" s="61"/>
      <c r="R36" s="35"/>
    </row>
    <row r="37" spans="1:18" ht="12.75" x14ac:dyDescent="0.2">
      <c r="A37" s="30">
        <v>31</v>
      </c>
      <c r="B37" s="32" t="s">
        <v>242</v>
      </c>
      <c r="C37" s="33"/>
      <c r="D37" s="33" t="s">
        <v>36</v>
      </c>
      <c r="E37" s="33">
        <v>11</v>
      </c>
      <c r="F37" s="33" t="s">
        <v>37</v>
      </c>
      <c r="G37" s="33"/>
      <c r="H37" s="33"/>
      <c r="I37" s="33"/>
      <c r="J37" s="33"/>
      <c r="K37" s="33"/>
      <c r="L37" s="33">
        <f t="shared" si="2"/>
        <v>0</v>
      </c>
      <c r="M37" s="33"/>
      <c r="N37" s="33">
        <f t="shared" si="1"/>
        <v>0</v>
      </c>
      <c r="O37" s="57"/>
      <c r="P37" s="33" t="s">
        <v>319</v>
      </c>
      <c r="Q37" s="61"/>
      <c r="R37" s="35"/>
    </row>
    <row r="38" spans="1:18" ht="15.75" customHeight="1" x14ac:dyDescent="0.2">
      <c r="A38" s="30">
        <v>32</v>
      </c>
      <c r="B38" s="33" t="s">
        <v>254</v>
      </c>
      <c r="C38" s="33"/>
      <c r="D38" s="33" t="s">
        <v>65</v>
      </c>
      <c r="E38" s="33">
        <v>11</v>
      </c>
      <c r="F38" s="33" t="s">
        <v>63</v>
      </c>
      <c r="G38" s="33"/>
      <c r="H38" s="33"/>
      <c r="I38" s="33"/>
      <c r="J38" s="33"/>
      <c r="K38" s="33"/>
      <c r="L38" s="33">
        <f t="shared" si="2"/>
        <v>0</v>
      </c>
      <c r="M38" s="33"/>
      <c r="N38" s="33">
        <f t="shared" si="1"/>
        <v>0</v>
      </c>
      <c r="O38" s="57"/>
      <c r="P38" s="33" t="s">
        <v>319</v>
      </c>
      <c r="Q38" s="53"/>
      <c r="R38" s="35"/>
    </row>
    <row r="39" spans="1:18" ht="15.75" customHeight="1" x14ac:dyDescent="0.2">
      <c r="B39" s="65" t="s">
        <v>335</v>
      </c>
    </row>
    <row r="40" spans="1:18" ht="15.75" customHeight="1" x14ac:dyDescent="0.2">
      <c r="B40" s="65" t="s">
        <v>336</v>
      </c>
    </row>
    <row r="41" spans="1:18" ht="15.75" customHeight="1" x14ac:dyDescent="0.2">
      <c r="B41" s="65" t="s">
        <v>337</v>
      </c>
    </row>
    <row r="42" spans="1:18" ht="15.75" customHeight="1" x14ac:dyDescent="0.2">
      <c r="B42" s="65" t="s">
        <v>338</v>
      </c>
    </row>
    <row r="43" spans="1:18" ht="15.75" customHeight="1" x14ac:dyDescent="0.2">
      <c r="B43" s="65" t="s">
        <v>339</v>
      </c>
    </row>
    <row r="44" spans="1:18" ht="15.75" customHeight="1" x14ac:dyDescent="0.2">
      <c r="B44" s="65" t="s">
        <v>340</v>
      </c>
    </row>
    <row r="45" spans="1:18" ht="15.75" customHeight="1" x14ac:dyDescent="0.2">
      <c r="B45" s="65" t="s">
        <v>341</v>
      </c>
    </row>
    <row r="46" spans="1:18" ht="15.75" customHeight="1" x14ac:dyDescent="0.2">
      <c r="B46" s="65" t="s">
        <v>342</v>
      </c>
    </row>
    <row r="47" spans="1:18" ht="15.75" customHeight="1" x14ac:dyDescent="0.2">
      <c r="B47" s="65" t="s">
        <v>343</v>
      </c>
    </row>
    <row r="48" spans="1:18" ht="15.75" customHeight="1" x14ac:dyDescent="0.25">
      <c r="B48" s="68" t="s">
        <v>344</v>
      </c>
    </row>
    <row r="49" spans="2:2" ht="15.75" customHeight="1" x14ac:dyDescent="0.25">
      <c r="B49" s="68" t="s">
        <v>345</v>
      </c>
    </row>
    <row r="50" spans="2:2" ht="15.75" customHeight="1" x14ac:dyDescent="0.25">
      <c r="B50" s="68" t="s">
        <v>346</v>
      </c>
    </row>
    <row r="51" spans="2:2" ht="15.75" customHeight="1" x14ac:dyDescent="0.25">
      <c r="B51" s="68" t="s">
        <v>347</v>
      </c>
    </row>
    <row r="52" spans="2:2" ht="15.75" customHeight="1" x14ac:dyDescent="0.25">
      <c r="B52" s="68" t="s">
        <v>348</v>
      </c>
    </row>
    <row r="53" spans="2:2" ht="15.75" customHeight="1" x14ac:dyDescent="0.25">
      <c r="B53" s="68" t="s">
        <v>349</v>
      </c>
    </row>
    <row r="54" spans="2:2" ht="15.75" customHeight="1" x14ac:dyDescent="0.25">
      <c r="B54" s="68" t="s">
        <v>350</v>
      </c>
    </row>
    <row r="55" spans="2:2" ht="15.75" customHeight="1" x14ac:dyDescent="0.25">
      <c r="B55" s="68" t="s">
        <v>351</v>
      </c>
    </row>
    <row r="56" spans="2:2" ht="15.75" customHeight="1" x14ac:dyDescent="0.25">
      <c r="B56" s="68" t="s">
        <v>352</v>
      </c>
    </row>
  </sheetData>
  <autoFilter ref="A5:Q38">
    <filterColumn colId="15" showButton="0"/>
  </autoFilter>
  <sortState ref="B7:Q38">
    <sortCondition descending="1" ref="L7:L38"/>
  </sortState>
  <mergeCells count="5">
    <mergeCell ref="A2:R2"/>
    <mergeCell ref="A3:R3"/>
    <mergeCell ref="A4:R4"/>
    <mergeCell ref="P5:Q5"/>
    <mergeCell ref="G5:L5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5</vt:i4>
      </vt:variant>
    </vt:vector>
  </HeadingPairs>
  <TitlesOfParts>
    <vt:vector size="5" baseType="lpstr">
      <vt:lpstr>7 класс</vt:lpstr>
      <vt:lpstr>8 класс</vt:lpstr>
      <vt:lpstr>9 класс</vt:lpstr>
      <vt:lpstr>10 класс</vt:lpstr>
      <vt:lpstr>11 класс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Анна</dc:creator>
  <cp:lastModifiedBy>user1</cp:lastModifiedBy>
  <dcterms:created xsi:type="dcterms:W3CDTF">2021-10-28T17:10:11Z</dcterms:created>
  <dcterms:modified xsi:type="dcterms:W3CDTF">2021-11-19T09:47:44Z</dcterms:modified>
</cp:coreProperties>
</file>